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 01.07.23" sheetId="1" r:id="rId1"/>
  </sheets>
  <definedNames>
    <definedName name="_xlnm.Print_Area" localSheetId="0">'на 01.07.23'!$B$10:$AB$124</definedName>
    <definedName name="Excel_BuiltIn_Print_Area" localSheetId="0">'на 01.07.23'!$B$10:$AB$123</definedName>
  </definedNames>
  <calcPr fullCalcOnLoad="1"/>
</workbook>
</file>

<file path=xl/sharedStrings.xml><?xml version="1.0" encoding="utf-8"?>
<sst xmlns="http://schemas.openxmlformats.org/spreadsheetml/2006/main" count="212" uniqueCount="112">
  <si>
    <t>ПРИЛОЖЕНИЕ
к Порядку передачи министерству финансов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области, утвержденному приказом министерства финансов Архангельской области</t>
  </si>
  <si>
    <t>от 9 декабря 2021 года № 10-01/106</t>
  </si>
  <si>
    <r>
      <rPr>
        <b/>
        <sz val="14"/>
        <rFont val="Arial Cyr"/>
        <family val="0"/>
      </rPr>
      <t xml:space="preserve">Сведения о долговых обязательствах муниципального образования "Онежский муниципальный район" на </t>
    </r>
    <r>
      <rPr>
        <b/>
        <u val="single"/>
        <sz val="14"/>
        <rFont val="Arial Cyr"/>
        <family val="0"/>
      </rPr>
      <t xml:space="preserve">1 июля  </t>
    </r>
    <r>
      <rPr>
        <b/>
        <sz val="14"/>
        <rFont val="Arial Cyr"/>
        <family val="0"/>
      </rPr>
      <t>2023 года</t>
    </r>
  </si>
  <si>
    <t>рублей</t>
  </si>
  <si>
    <t>№ п/п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</si>
  <si>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</si>
  <si>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Наименование владельца ценной бумаги, кредитора, принципала, бенефициара</t>
  </si>
  <si>
    <t>Объем долгового обязательства по муниципальному контракту, договору, соглашению</t>
  </si>
  <si>
    <t>Целевое назначение долгового обязательства</t>
  </si>
  <si>
    <t>Условия заимствования</t>
  </si>
  <si>
    <t xml:space="preserve">Фактический объем долгового обязательства на начало года </t>
  </si>
  <si>
    <t>Привлечение долговых обязательств и начисление процентов</t>
  </si>
  <si>
    <t>Погашение/списание долговых обязательств, процентов</t>
  </si>
  <si>
    <t>Фактический объем долгового обязательства на конец отчетного периода</t>
  </si>
  <si>
    <t>Верхний предел муниципального долга на конец текущего финансового года 
(по состоянию на отчетную дату)</t>
  </si>
  <si>
    <t>Срок пользования заемными средствами</t>
  </si>
  <si>
    <t>Процентная ставка за пользование 
(с отражением динамики изменений), %</t>
  </si>
  <si>
    <t>основной долг</t>
  </si>
  <si>
    <t>проценты, комиссии</t>
  </si>
  <si>
    <t>пени, штрафы, неустойка</t>
  </si>
  <si>
    <t>в текущем месяце</t>
  </si>
  <si>
    <t>в течение года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</si>
  <si>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</si>
  <si>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</si>
  <si>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1.</t>
  </si>
  <si>
    <t>Ценные бумаги муниципального образования (муниципальные ценные бумаги)</t>
  </si>
  <si>
    <t>1.1</t>
  </si>
  <si>
    <t>Ценные бумаги муниципального района/ округа, городского округа ___________________________________</t>
  </si>
  <si>
    <t>X</t>
  </si>
  <si>
    <t>1.2</t>
  </si>
  <si>
    <t>Ценные бумаги городского/ сельского поселения</t>
  </si>
  <si>
    <t>1.2.1</t>
  </si>
  <si>
    <t>Ценные бумаги городского/ сельского поселения_________________________________________________________</t>
  </si>
  <si>
    <t>1.2….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</si>
  <si>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</si>
  <si>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</si>
  <si>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2.1</t>
  </si>
  <si>
    <t>Кредиты муниципального района «Онежский муниципальный район»</t>
  </si>
  <si>
    <t>Соглашение №12 от 21 июля 2022г.</t>
  </si>
  <si>
    <t>Министерство финансов    Архангельской области</t>
  </si>
  <si>
    <t>Погашение долговых обязательств, полученных от кредитных организаций</t>
  </si>
  <si>
    <t>2.2</t>
  </si>
  <si>
    <t>Кредиты городского/ сельского поселения муниципального образования «Онежское»</t>
  </si>
  <si>
    <t>2.2.1</t>
  </si>
  <si>
    <t>Кредиты городского/ сельского поселения_________________________________________________________</t>
  </si>
  <si>
    <t>Соглашение №13 от 21 июля 2022г.</t>
  </si>
  <si>
    <t>2.2….</t>
  </si>
  <si>
    <t>3.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</si>
  <si>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</si>
  <si>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3.1</t>
  </si>
  <si>
    <t>3.2</t>
  </si>
  <si>
    <t>3.2.1</t>
  </si>
  <si>
    <t>3.2….</t>
  </si>
  <si>
    <t>4.</t>
  </si>
  <si>
    <t>Кредиты, привлеченные муниципальным образованием от кредитных организаций в валюте Российской Федерации</t>
  </si>
  <si>
    <t>4.1</t>
  </si>
  <si>
    <t>4.1.1</t>
  </si>
  <si>
    <t xml:space="preserve">Муниципальный контракт № 01-2022 от 14.11.2022 г. </t>
  </si>
  <si>
    <t>ОАО КБ "СЕВЕРГАЗБАНК"</t>
  </si>
  <si>
    <t>Покрытие дефицита бюджета МО «Онежский муниципальный район», погашение долговых обязательств</t>
  </si>
  <si>
    <t>4.2</t>
  </si>
  <si>
    <t>4.2.1</t>
  </si>
  <si>
    <t>2.1.2</t>
  </si>
  <si>
    <t>Муниципальный контракт  № 02-2022 от 18.11.2022 г.</t>
  </si>
  <si>
    <t>ПАО «Сбербанк России»</t>
  </si>
  <si>
    <t>Покрытие дефицита бюджета, погашение долговых обязательств</t>
  </si>
  <si>
    <t>10.0448</t>
  </si>
  <si>
    <t>5.</t>
  </si>
  <si>
    <t>Гарантии муниципального образования (муниципальные гарантии), выраженные в валюте Российской Федерации</t>
  </si>
  <si>
    <t>5.1</t>
  </si>
  <si>
    <t>Гарантии муниципального района/ округа, городского округа ___________________________________</t>
  </si>
  <si>
    <t>5.2</t>
  </si>
  <si>
    <t>Гарантии городского/ сельского поселения_________________________________________________________</t>
  </si>
  <si>
    <t>5.2.1</t>
  </si>
  <si>
    <t>5.2….</t>
  </si>
  <si>
    <t>6.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</si>
  <si>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</si>
  <si>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6.1</t>
  </si>
  <si>
    <t>6.2</t>
  </si>
  <si>
    <t>6.2.1</t>
  </si>
  <si>
    <t>6.2….</t>
  </si>
  <si>
    <t>7.</t>
  </si>
  <si>
    <t>Иные долговые обязательства муниципального образования</t>
  </si>
  <si>
    <t>7.1</t>
  </si>
  <si>
    <t>Иные долговые обязательства муниципального района/ округа, городского округа ___________________________________</t>
  </si>
  <si>
    <t>7.2</t>
  </si>
  <si>
    <t>Иные долговые обязательства городского/ сельского поселения_________________________________________________________</t>
  </si>
  <si>
    <t>7.2.1</t>
  </si>
  <si>
    <t>7.2….</t>
  </si>
  <si>
    <t>8</t>
  </si>
  <si>
    <t>ИТОГО муниципальный долг муниципальных образований Архангельской области</t>
  </si>
  <si>
    <t>в том числе:</t>
  </si>
  <si>
    <t>8.1</t>
  </si>
  <si>
    <t xml:space="preserve">Долг муниципальных районов/ округов, городских округов </t>
  </si>
  <si>
    <t>8.2</t>
  </si>
  <si>
    <t>Долг городских/ сельских поселений</t>
  </si>
  <si>
    <t xml:space="preserve">И.о.руководителя финансового органа </t>
  </si>
  <si>
    <t>(И.А.Калинина)</t>
  </si>
  <si>
    <t>расшифровка подписи</t>
  </si>
  <si>
    <t>МП</t>
  </si>
  <si>
    <t>Главный бухгалтер</t>
  </si>
  <si>
    <t>(Л.Н.Валявкина)</t>
  </si>
  <si>
    <t>Исполнитель Казанцева Марина Александровна  8(81839)70339 (нв.190)</t>
  </si>
  <si>
    <r>
      <rPr>
        <sz val="11"/>
        <rFont val="Arial Cyr"/>
        <family val="0"/>
      </rPr>
      <t xml:space="preserve">(Фамилия, имя, отчество,телефон </t>
    </r>
    <r>
      <rPr>
        <i/>
        <sz val="11"/>
        <rFont val="Arial Cyr"/>
        <family val="0"/>
      </rPr>
      <t>(с кодом района)</t>
    </r>
    <r>
      <rPr>
        <sz val="11"/>
        <rFont val="Arial Cyr"/>
        <family val="0"/>
      </rPr>
      <t>)</t>
    </r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</si>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</sst>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dd/mm/yyyy"/>
    <numFmt numFmtId="168" formatCode="#,###.00"/>
    <numFmt numFmtId="169" formatCode="#,#00.00;[RED]\-#,#00.00"/>
    <numFmt numFmtId="170" formatCode="dd/mm/yy"/>
    <numFmt numFmtId="171" formatCode="0.00"/>
  </numFmts>
  <fonts count="3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4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0" fillId="24" borderId="0" xfId="0" applyFont="1" applyFill="1" applyAlignment="1">
      <alignment horizontal="center"/>
    </xf>
    <xf numFmtId="164" fontId="0" fillId="24" borderId="0" xfId="0" applyFont="1" applyFill="1" applyAlignment="1">
      <alignment/>
    </xf>
    <xf numFmtId="164" fontId="0" fillId="0" borderId="0" xfId="0" applyFont="1" applyFill="1" applyAlignment="1">
      <alignment/>
    </xf>
    <xf numFmtId="164" fontId="19" fillId="24" borderId="0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20" fillId="24" borderId="0" xfId="0" applyFont="1" applyFill="1" applyAlignment="1">
      <alignment/>
    </xf>
    <xf numFmtId="164" fontId="21" fillId="24" borderId="0" xfId="0" applyFont="1" applyFill="1" applyBorder="1" applyAlignment="1">
      <alignment wrapText="1"/>
    </xf>
    <xf numFmtId="164" fontId="0" fillId="24" borderId="0" xfId="0" applyFont="1" applyFill="1" applyAlignment="1">
      <alignment horizontal="right"/>
    </xf>
    <xf numFmtId="165" fontId="0" fillId="24" borderId="0" xfId="0" applyNumberFormat="1" applyFont="1" applyFill="1" applyAlignment="1">
      <alignment/>
    </xf>
    <xf numFmtId="165" fontId="0" fillId="24" borderId="10" xfId="0" applyNumberFormat="1" applyFont="1" applyFill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/>
    </xf>
    <xf numFmtId="165" fontId="23" fillId="24" borderId="12" xfId="0" applyNumberFormat="1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/>
    </xf>
    <xf numFmtId="164" fontId="23" fillId="24" borderId="15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vertical="center"/>
    </xf>
    <xf numFmtId="165" fontId="20" fillId="24" borderId="14" xfId="0" applyNumberFormat="1" applyFont="1" applyFill="1" applyBorder="1" applyAlignment="1">
      <alignment horizontal="left" vertical="center" indent="1"/>
    </xf>
    <xf numFmtId="164" fontId="20" fillId="24" borderId="14" xfId="0" applyFont="1" applyFill="1" applyBorder="1" applyAlignment="1">
      <alignment horizontal="left" vertical="center"/>
    </xf>
    <xf numFmtId="166" fontId="20" fillId="24" borderId="14" xfId="0" applyNumberFormat="1" applyFont="1" applyFill="1" applyBorder="1" applyAlignment="1">
      <alignment vertical="center"/>
    </xf>
    <xf numFmtId="166" fontId="20" fillId="24" borderId="14" xfId="0" applyNumberFormat="1" applyFont="1" applyFill="1" applyBorder="1" applyAlignment="1">
      <alignment horizontal="right" vertical="center"/>
    </xf>
    <xf numFmtId="165" fontId="0" fillId="24" borderId="16" xfId="0" applyNumberFormat="1" applyFont="1" applyFill="1" applyBorder="1" applyAlignment="1">
      <alignment horizontal="left" vertical="center" indent="1"/>
    </xf>
    <xf numFmtId="164" fontId="0" fillId="24" borderId="16" xfId="0" applyFont="1" applyFill="1" applyBorder="1" applyAlignment="1">
      <alignment horizontal="left" vertical="center"/>
    </xf>
    <xf numFmtId="166" fontId="0" fillId="24" borderId="16" xfId="0" applyNumberFormat="1" applyFont="1" applyFill="1" applyBorder="1" applyAlignment="1">
      <alignment vertical="center"/>
    </xf>
    <xf numFmtId="164" fontId="0" fillId="24" borderId="16" xfId="0" applyFont="1" applyFill="1" applyBorder="1" applyAlignment="1">
      <alignment vertical="center"/>
    </xf>
    <xf numFmtId="165" fontId="0" fillId="24" borderId="17" xfId="0" applyNumberFormat="1" applyFill="1" applyBorder="1" applyAlignment="1">
      <alignment horizontal="left" vertical="center" indent="1"/>
    </xf>
    <xf numFmtId="167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/>
    </xf>
    <xf numFmtId="166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horizontal="right" vertical="center"/>
    </xf>
    <xf numFmtId="165" fontId="0" fillId="24" borderId="18" xfId="0" applyNumberFormat="1" applyFont="1" applyFill="1" applyBorder="1" applyAlignment="1">
      <alignment horizontal="left" vertical="center" indent="1"/>
    </xf>
    <xf numFmtId="164" fontId="0" fillId="24" borderId="18" xfId="0" applyFont="1" applyFill="1" applyBorder="1" applyAlignment="1">
      <alignment vertical="center"/>
    </xf>
    <xf numFmtId="166" fontId="0" fillId="24" borderId="18" xfId="0" applyNumberFormat="1" applyFont="1" applyFill="1" applyBorder="1" applyAlignment="1">
      <alignment vertical="center"/>
    </xf>
    <xf numFmtId="164" fontId="0" fillId="24" borderId="18" xfId="0" applyFont="1" applyFill="1" applyBorder="1" applyAlignment="1">
      <alignment horizontal="right" vertical="center"/>
    </xf>
    <xf numFmtId="166" fontId="0" fillId="24" borderId="10" xfId="0" applyNumberFormat="1" applyFont="1" applyFill="1" applyBorder="1" applyAlignment="1">
      <alignment horizontal="right" vertical="center"/>
    </xf>
    <xf numFmtId="165" fontId="0" fillId="24" borderId="17" xfId="0" applyNumberFormat="1" applyFont="1" applyFill="1" applyBorder="1" applyAlignment="1">
      <alignment horizontal="left" vertical="center" indent="1"/>
    </xf>
    <xf numFmtId="165" fontId="20" fillId="24" borderId="10" xfId="0" applyNumberFormat="1" applyFont="1" applyFill="1" applyBorder="1" applyAlignment="1">
      <alignment horizontal="left" vertical="center" indent="1"/>
    </xf>
    <xf numFmtId="164" fontId="20" fillId="24" borderId="10" xfId="0" applyFont="1" applyFill="1" applyBorder="1" applyAlignment="1">
      <alignment horizontal="left" vertical="center" wrapText="1"/>
    </xf>
    <xf numFmtId="166" fontId="20" fillId="24" borderId="10" xfId="0" applyNumberFormat="1" applyFont="1" applyFill="1" applyBorder="1" applyAlignment="1">
      <alignment vertical="center"/>
    </xf>
    <xf numFmtId="166" fontId="20" fillId="24" borderId="10" xfId="0" applyNumberFormat="1" applyFont="1" applyFill="1" applyBorder="1" applyAlignment="1">
      <alignment horizontal="right" vertical="center"/>
    </xf>
    <xf numFmtId="164" fontId="24" fillId="24" borderId="17" xfId="0" applyFont="1" applyFill="1" applyBorder="1" applyAlignment="1">
      <alignment horizontal="left" vertical="center"/>
    </xf>
    <xf numFmtId="168" fontId="25" fillId="0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 wrapText="1"/>
    </xf>
    <xf numFmtId="169" fontId="0" fillId="24" borderId="17" xfId="0" applyNumberFormat="1" applyFont="1" applyFill="1" applyBorder="1" applyAlignment="1">
      <alignment vertical="center"/>
    </xf>
    <xf numFmtId="170" fontId="0" fillId="24" borderId="17" xfId="0" applyNumberFormat="1" applyFont="1" applyFill="1" applyBorder="1" applyAlignment="1">
      <alignment vertical="center"/>
    </xf>
    <xf numFmtId="164" fontId="24" fillId="24" borderId="16" xfId="0" applyFont="1" applyFill="1" applyBorder="1" applyAlignment="1">
      <alignment horizontal="left" vertical="center"/>
    </xf>
    <xf numFmtId="169" fontId="25" fillId="24" borderId="16" xfId="0" applyNumberFormat="1" applyFont="1" applyFill="1" applyBorder="1" applyAlignment="1">
      <alignment vertical="center"/>
    </xf>
    <xf numFmtId="164" fontId="25" fillId="24" borderId="0" xfId="0" applyFont="1" applyFill="1" applyAlignment="1">
      <alignment vertical="center"/>
    </xf>
    <xf numFmtId="165" fontId="24" fillId="24" borderId="10" xfId="0" applyNumberFormat="1" applyFont="1" applyFill="1" applyBorder="1" applyAlignment="1">
      <alignment horizontal="left" vertical="center" indent="1"/>
    </xf>
    <xf numFmtId="164" fontId="24" fillId="24" borderId="10" xfId="0" applyFont="1" applyFill="1" applyBorder="1" applyAlignment="1">
      <alignment horizontal="left" vertical="center"/>
    </xf>
    <xf numFmtId="166" fontId="24" fillId="24" borderId="10" xfId="0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5" fontId="25" fillId="24" borderId="17" xfId="0" applyNumberFormat="1" applyFont="1" applyFill="1" applyBorder="1" applyAlignment="1">
      <alignment horizontal="left" vertical="center" indent="1"/>
    </xf>
    <xf numFmtId="166" fontId="25" fillId="24" borderId="17" xfId="0" applyNumberFormat="1" applyFont="1" applyFill="1" applyBorder="1" applyAlignment="1">
      <alignment vertical="center"/>
    </xf>
    <xf numFmtId="164" fontId="25" fillId="24" borderId="19" xfId="0" applyFont="1" applyFill="1" applyBorder="1" applyAlignment="1">
      <alignment horizontal="center" vertical="center"/>
    </xf>
    <xf numFmtId="165" fontId="25" fillId="24" borderId="18" xfId="0" applyNumberFormat="1" applyFont="1" applyFill="1" applyBorder="1" applyAlignment="1">
      <alignment horizontal="left" vertical="center" indent="1"/>
    </xf>
    <xf numFmtId="167" fontId="25" fillId="24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vertical="center"/>
    </xf>
    <xf numFmtId="168" fontId="25" fillId="24" borderId="18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vertical="center" wrapText="1"/>
    </xf>
    <xf numFmtId="170" fontId="25" fillId="24" borderId="18" xfId="0" applyNumberFormat="1" applyFont="1" applyFill="1" applyBorder="1" applyAlignment="1">
      <alignment vertical="center"/>
    </xf>
    <xf numFmtId="164" fontId="25" fillId="24" borderId="18" xfId="0" applyFont="1" applyFill="1" applyBorder="1" applyAlignment="1">
      <alignment vertical="center"/>
    </xf>
    <xf numFmtId="166" fontId="25" fillId="0" borderId="18" xfId="0" applyNumberFormat="1" applyFont="1" applyFill="1" applyBorder="1" applyAlignment="1">
      <alignment vertical="center"/>
    </xf>
    <xf numFmtId="166" fontId="25" fillId="24" borderId="18" xfId="0" applyNumberFormat="1" applyFont="1" applyFill="1" applyBorder="1" applyAlignment="1">
      <alignment vertical="center"/>
    </xf>
    <xf numFmtId="166" fontId="25" fillId="0" borderId="17" xfId="0" applyNumberFormat="1" applyFont="1" applyFill="1" applyBorder="1" applyAlignment="1">
      <alignment vertical="center"/>
    </xf>
    <xf numFmtId="164" fontId="25" fillId="24" borderId="18" xfId="0" applyFont="1" applyFill="1" applyBorder="1" applyAlignment="1">
      <alignment horizontal="right" vertical="center"/>
    </xf>
    <xf numFmtId="165" fontId="25" fillId="24" borderId="16" xfId="0" applyNumberFormat="1" applyFont="1" applyFill="1" applyBorder="1" applyAlignment="1">
      <alignment horizontal="left" vertical="center" indent="1"/>
    </xf>
    <xf numFmtId="164" fontId="25" fillId="24" borderId="16" xfId="0" applyFont="1" applyFill="1" applyBorder="1" applyAlignment="1">
      <alignment horizontal="left" vertical="center"/>
    </xf>
    <xf numFmtId="166" fontId="25" fillId="24" borderId="16" xfId="0" applyNumberFormat="1" applyFont="1" applyFill="1" applyBorder="1" applyAlignment="1">
      <alignment vertical="center"/>
    </xf>
    <xf numFmtId="166" fontId="25" fillId="24" borderId="10" xfId="0" applyNumberFormat="1" applyFont="1" applyFill="1" applyBorder="1" applyAlignment="1">
      <alignment horizontal="right" vertical="center"/>
    </xf>
    <xf numFmtId="166" fontId="24" fillId="24" borderId="16" xfId="0" applyNumberFormat="1" applyFont="1" applyFill="1" applyBorder="1" applyAlignment="1">
      <alignment vertical="center"/>
    </xf>
    <xf numFmtId="168" fontId="24" fillId="0" borderId="16" xfId="0" applyNumberFormat="1" applyFont="1" applyFill="1" applyBorder="1" applyAlignment="1">
      <alignment vertical="center"/>
    </xf>
    <xf numFmtId="170" fontId="25" fillId="24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horizontal="right" vertical="center"/>
    </xf>
    <xf numFmtId="164" fontId="0" fillId="24" borderId="19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left" vertical="center"/>
    </xf>
    <xf numFmtId="164" fontId="20" fillId="24" borderId="0" xfId="0" applyFont="1" applyFill="1" applyAlignment="1">
      <alignment vertical="center"/>
    </xf>
    <xf numFmtId="165" fontId="20" fillId="24" borderId="16" xfId="0" applyNumberFormat="1" applyFont="1" applyFill="1" applyBorder="1" applyAlignment="1">
      <alignment horizontal="left" vertical="center" indent="1"/>
    </xf>
    <xf numFmtId="171" fontId="20" fillId="24" borderId="16" xfId="0" applyNumberFormat="1" applyFont="1" applyFill="1" applyBorder="1" applyAlignment="1">
      <alignment horizontal="left" vertical="center"/>
    </xf>
    <xf numFmtId="165" fontId="20" fillId="24" borderId="17" xfId="0" applyNumberFormat="1" applyFont="1" applyFill="1" applyBorder="1" applyAlignment="1">
      <alignment horizontal="left" vertical="center" indent="1"/>
    </xf>
    <xf numFmtId="171" fontId="0" fillId="24" borderId="20" xfId="0" applyNumberFormat="1" applyFont="1" applyFill="1" applyBorder="1" applyAlignment="1">
      <alignment horizontal="left" vertical="center"/>
    </xf>
    <xf numFmtId="171" fontId="20" fillId="24" borderId="21" xfId="0" applyNumberFormat="1" applyFont="1" applyFill="1" applyBorder="1" applyAlignment="1">
      <alignment horizontal="left" vertical="center"/>
    </xf>
    <xf numFmtId="171" fontId="20" fillId="24" borderId="22" xfId="0" applyNumberFormat="1" applyFont="1" applyFill="1" applyBorder="1" applyAlignment="1">
      <alignment horizontal="left" vertical="center"/>
    </xf>
    <xf numFmtId="171" fontId="24" fillId="24" borderId="17" xfId="0" applyNumberFormat="1" applyFont="1" applyFill="1" applyBorder="1" applyAlignment="1">
      <alignment vertical="center"/>
    </xf>
    <xf numFmtId="164" fontId="26" fillId="24" borderId="17" xfId="0" applyFont="1" applyFill="1" applyBorder="1" applyAlignment="1">
      <alignment horizontal="left" vertical="center"/>
    </xf>
    <xf numFmtId="164" fontId="26" fillId="24" borderId="18" xfId="0" applyFont="1" applyFill="1" applyBorder="1" applyAlignment="1">
      <alignment horizontal="left" vertical="center"/>
    </xf>
    <xf numFmtId="171" fontId="20" fillId="24" borderId="0" xfId="0" applyNumberFormat="1" applyFont="1" applyFill="1" applyBorder="1" applyAlignment="1">
      <alignment horizontal="left"/>
    </xf>
    <xf numFmtId="171" fontId="20" fillId="24" borderId="0" xfId="0" applyNumberFormat="1" applyFont="1" applyFill="1" applyBorder="1" applyAlignment="1">
      <alignment/>
    </xf>
    <xf numFmtId="165" fontId="0" fillId="24" borderId="0" xfId="0" applyNumberFormat="1" applyFont="1" applyFill="1" applyAlignment="1">
      <alignment horizontal="center"/>
    </xf>
    <xf numFmtId="164" fontId="26" fillId="24" borderId="0" xfId="0" applyFont="1" applyFill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Border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Alignment="1">
      <alignment horizontal="center"/>
    </xf>
    <xf numFmtId="164" fontId="0" fillId="24" borderId="0" xfId="0" applyFont="1" applyFill="1" applyBorder="1" applyAlignment="1">
      <alignment/>
    </xf>
    <xf numFmtId="164" fontId="26" fillId="24" borderId="0" xfId="0" applyFont="1" applyFill="1" applyBorder="1" applyAlignment="1">
      <alignment horizontal="center"/>
    </xf>
    <xf numFmtId="164" fontId="0" fillId="24" borderId="0" xfId="0" applyFont="1" applyFill="1" applyBorder="1" applyAlignment="1">
      <alignment horizontal="center"/>
    </xf>
    <xf numFmtId="164" fontId="26" fillId="24" borderId="0" xfId="0" applyFont="1" applyFill="1" applyAlignment="1">
      <alignment/>
    </xf>
    <xf numFmtId="164" fontId="26" fillId="24" borderId="0" xfId="0" applyFont="1" applyFill="1" applyAlignment="1">
      <alignment horizontal="center"/>
    </xf>
    <xf numFmtId="164" fontId="25" fillId="24" borderId="0" xfId="0" applyFont="1" applyFill="1" applyAlignment="1">
      <alignment/>
    </xf>
    <xf numFmtId="164" fontId="2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 1" xfId="47"/>
    <cellStyle name="Заголовок 2 1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 1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4"/>
  <sheetViews>
    <sheetView tabSelected="1" view="pageBreakPreview" zoomScale="65" zoomScaleNormal="70" zoomScaleSheetLayoutView="65" workbookViewId="0" topLeftCell="L10">
      <pane ySplit="6" topLeftCell="A83" activePane="bottomLeft" state="frozen"/>
      <selection pane="topLeft" activeCell="L10" sqref="L10"/>
      <selection pane="bottomLeft" activeCell="M13" sqref="M13"/>
    </sheetView>
  </sheetViews>
  <sheetFormatPr defaultColWidth="9.00390625" defaultRowHeight="12.75" outlineLevelRow="1" outlineLevelCol="1"/>
  <cols>
    <col min="1" max="1" width="17.625" style="1" hidden="1" customWidth="1"/>
    <col min="2" max="2" width="8.00390625" style="2" customWidth="1"/>
    <col min="3" max="3" width="52.00390625" style="1" customWidth="1"/>
    <col min="4" max="4" width="26.75390625" style="1" customWidth="1"/>
    <col min="5" max="5" width="16.625" style="1" customWidth="1"/>
    <col min="6" max="6" width="13.50390625" style="1" customWidth="1" outlineLevel="1"/>
    <col min="7" max="7" width="10.75390625" style="1" customWidth="1" outlineLevel="1"/>
    <col min="8" max="8" width="10.50390625" style="1" customWidth="1" outlineLevel="1"/>
    <col min="9" max="9" width="8.50390625" style="1" customWidth="1" outlineLevel="1"/>
    <col min="10" max="10" width="18.625" style="3" customWidth="1"/>
    <col min="11" max="11" width="10.50390625" style="2" customWidth="1"/>
    <col min="12" max="12" width="10.50390625" style="1" customWidth="1"/>
    <col min="13" max="13" width="17.25390625" style="1" customWidth="1"/>
    <col min="14" max="14" width="14.625" style="1" customWidth="1"/>
    <col min="15" max="15" width="10.50390625" style="1" customWidth="1"/>
    <col min="16" max="16" width="16.50390625" style="1" customWidth="1"/>
    <col min="17" max="17" width="17.125" style="1" customWidth="1"/>
    <col min="18" max="18" width="13.50390625" style="1" customWidth="1"/>
    <col min="19" max="19" width="16.75390625" style="1" customWidth="1"/>
    <col min="20" max="20" width="13.50390625" style="1" customWidth="1"/>
    <col min="21" max="21" width="11.00390625" style="1" customWidth="1"/>
    <col min="22" max="22" width="19.50390625" style="1" customWidth="1"/>
    <col min="23" max="23" width="15.50390625" style="1" customWidth="1"/>
    <col min="24" max="24" width="14.50390625" style="1" customWidth="1"/>
    <col min="25" max="25" width="20.625" style="1" customWidth="1"/>
    <col min="26" max="26" width="12.875" style="1" customWidth="1"/>
    <col min="27" max="27" width="11.625" style="1" customWidth="1"/>
    <col min="28" max="28" width="17.625" style="1" customWidth="1" outlineLevel="1"/>
    <col min="29" max="29" width="8.625" style="1" customWidth="1"/>
    <col min="30" max="37" width="8.625" style="4" customWidth="1"/>
    <col min="38" max="16384" width="8.625" style="1" customWidth="1"/>
  </cols>
  <sheetData>
    <row r="1" spans="24:28" ht="12.75" customHeight="1">
      <c r="X1" s="5" t="s">
        <v>0</v>
      </c>
      <c r="Y1" s="5"/>
      <c r="Z1" s="5"/>
      <c r="AA1" s="5"/>
      <c r="AB1" s="5"/>
    </row>
    <row r="2" spans="24:28" ht="12.75" customHeight="1">
      <c r="X2" s="5"/>
      <c r="Y2" s="5"/>
      <c r="Z2" s="5"/>
      <c r="AA2" s="5"/>
      <c r="AB2" s="5"/>
    </row>
    <row r="3" spans="24:28" ht="12.75" customHeight="1">
      <c r="X3" s="5"/>
      <c r="Y3" s="5"/>
      <c r="Z3" s="5"/>
      <c r="AA3" s="5"/>
      <c r="AB3" s="5"/>
    </row>
    <row r="4" spans="24:28" ht="21.75" customHeight="1">
      <c r="X4" s="5"/>
      <c r="Y4" s="5"/>
      <c r="Z4" s="5"/>
      <c r="AA4" s="5"/>
      <c r="AB4" s="5"/>
    </row>
    <row r="5" spans="24:28" ht="12.75" customHeight="1">
      <c r="X5" s="5"/>
      <c r="Y5" s="5"/>
      <c r="Z5" s="5"/>
      <c r="AA5" s="5"/>
      <c r="AB5" s="5"/>
    </row>
    <row r="6" spans="24:28" ht="18.75" customHeight="1">
      <c r="X6" s="5"/>
      <c r="Y6" s="5"/>
      <c r="Z6" s="5"/>
      <c r="AA6" s="5"/>
      <c r="AB6" s="5"/>
    </row>
    <row r="7" spans="24:28" ht="25.5" customHeight="1">
      <c r="X7" s="5"/>
      <c r="Y7" s="5"/>
      <c r="Z7" s="5"/>
      <c r="AA7" s="5"/>
      <c r="AB7" s="5"/>
    </row>
    <row r="8" spans="24:28" ht="18.75" customHeight="1">
      <c r="X8" s="5" t="s">
        <v>1</v>
      </c>
      <c r="Y8" s="5"/>
      <c r="Z8" s="5"/>
      <c r="AA8" s="5"/>
      <c r="AB8" s="5"/>
    </row>
    <row r="9" spans="24:28" ht="18.75" customHeight="1">
      <c r="X9" s="6"/>
      <c r="Y9" s="6"/>
      <c r="Z9" s="6"/>
      <c r="AA9" s="6"/>
      <c r="AB9" s="6"/>
    </row>
    <row r="10" spans="2:27" s="7" customFormat="1" ht="27.75" customHeight="1">
      <c r="B10" s="8" t="s">
        <v>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12.75">
      <c r="AB11" s="9" t="s">
        <v>3</v>
      </c>
    </row>
    <row r="12" spans="2:28" s="10" customFormat="1" ht="39" customHeight="1">
      <c r="B12" s="11" t="s">
        <v>4</v>
      </c>
      <c r="C12" s="11" t="s">
        <v>5</v>
      </c>
      <c r="D12" s="11" t="s">
        <v>6</v>
      </c>
      <c r="E12" s="11" t="s">
        <v>7</v>
      </c>
      <c r="F12" s="11" t="s">
        <v>8</v>
      </c>
      <c r="G12" s="11" t="s">
        <v>9</v>
      </c>
      <c r="H12" s="11"/>
      <c r="I12" s="11"/>
      <c r="J12" s="11" t="s">
        <v>10</v>
      </c>
      <c r="K12" s="11"/>
      <c r="L12" s="11"/>
      <c r="M12" s="11" t="s">
        <v>11</v>
      </c>
      <c r="N12" s="11"/>
      <c r="O12" s="11"/>
      <c r="P12" s="11"/>
      <c r="Q12" s="11"/>
      <c r="R12" s="11"/>
      <c r="S12" s="11" t="s">
        <v>12</v>
      </c>
      <c r="T12" s="11"/>
      <c r="U12" s="11"/>
      <c r="V12" s="11"/>
      <c r="W12" s="11"/>
      <c r="X12" s="11"/>
      <c r="Y12" s="11" t="s">
        <v>13</v>
      </c>
      <c r="Z12" s="11"/>
      <c r="AA12" s="11"/>
      <c r="AB12" s="11" t="s">
        <v>14</v>
      </c>
    </row>
    <row r="13" spans="2:28" s="10" customFormat="1" ht="57" customHeight="1">
      <c r="B13" s="11"/>
      <c r="C13" s="11"/>
      <c r="D13" s="11"/>
      <c r="E13" s="11"/>
      <c r="F13" s="11"/>
      <c r="G13" s="12" t="s">
        <v>15</v>
      </c>
      <c r="H13" s="12"/>
      <c r="I13" s="11" t="s">
        <v>16</v>
      </c>
      <c r="J13" s="11" t="s">
        <v>17</v>
      </c>
      <c r="K13" s="11" t="s">
        <v>18</v>
      </c>
      <c r="L13" s="11" t="s">
        <v>19</v>
      </c>
      <c r="M13" s="11" t="s">
        <v>20</v>
      </c>
      <c r="N13" s="11"/>
      <c r="O13" s="11"/>
      <c r="P13" s="11" t="s">
        <v>21</v>
      </c>
      <c r="Q13" s="11"/>
      <c r="R13" s="11"/>
      <c r="S13" s="11" t="s">
        <v>20</v>
      </c>
      <c r="T13" s="11"/>
      <c r="U13" s="11"/>
      <c r="V13" s="11" t="s">
        <v>21</v>
      </c>
      <c r="W13" s="11"/>
      <c r="X13" s="11"/>
      <c r="Y13" s="11" t="s">
        <v>17</v>
      </c>
      <c r="Z13" s="11" t="s">
        <v>18</v>
      </c>
      <c r="AA13" s="11" t="s">
        <v>19</v>
      </c>
      <c r="AB13" s="11"/>
    </row>
    <row r="14" spans="2:28" s="10" customFormat="1" ht="259.5" customHeight="1">
      <c r="B14" s="11"/>
      <c r="C14" s="11"/>
      <c r="D14" s="11"/>
      <c r="E14" s="11"/>
      <c r="F14" s="11"/>
      <c r="G14" s="11" t="s">
        <v>22</v>
      </c>
      <c r="H14" s="11" t="s">
        <v>23</v>
      </c>
      <c r="I14" s="11"/>
      <c r="J14" s="11"/>
      <c r="K14" s="11"/>
      <c r="L14" s="11"/>
      <c r="M14" s="11" t="s">
        <v>17</v>
      </c>
      <c r="N14" s="11" t="s">
        <v>18</v>
      </c>
      <c r="O14" s="11" t="s">
        <v>19</v>
      </c>
      <c r="P14" s="11" t="s">
        <v>17</v>
      </c>
      <c r="Q14" s="11" t="s">
        <v>18</v>
      </c>
      <c r="R14" s="11" t="s">
        <v>19</v>
      </c>
      <c r="S14" s="11" t="s">
        <v>17</v>
      </c>
      <c r="T14" s="11" t="s">
        <v>18</v>
      </c>
      <c r="U14" s="11" t="s">
        <v>19</v>
      </c>
      <c r="V14" s="11" t="s">
        <v>17</v>
      </c>
      <c r="W14" s="11" t="s">
        <v>18</v>
      </c>
      <c r="X14" s="11" t="s">
        <v>19</v>
      </c>
      <c r="Y14" s="11"/>
      <c r="Z14" s="11"/>
      <c r="AA14" s="11"/>
      <c r="AB14" s="11"/>
    </row>
    <row r="15" spans="2:28" s="13" customFormat="1" ht="20.25" customHeight="1">
      <c r="B15" s="14">
        <v>1</v>
      </c>
      <c r="C15" s="15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  <c r="K15" s="17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7">
        <v>19</v>
      </c>
      <c r="U15" s="16">
        <v>20</v>
      </c>
      <c r="V15" s="16">
        <v>21</v>
      </c>
      <c r="W15" s="17">
        <v>22</v>
      </c>
      <c r="X15" s="16">
        <v>23</v>
      </c>
      <c r="Y15" s="16">
        <v>24</v>
      </c>
      <c r="Z15" s="17">
        <v>25</v>
      </c>
      <c r="AA15" s="18">
        <v>26</v>
      </c>
      <c r="AB15" s="16">
        <v>27</v>
      </c>
    </row>
    <row r="16" spans="2:28" s="19" customFormat="1" ht="18" customHeight="1">
      <c r="B16" s="20" t="s">
        <v>24</v>
      </c>
      <c r="C16" s="21" t="s">
        <v>25</v>
      </c>
      <c r="D16" s="21"/>
      <c r="E16" s="21"/>
      <c r="F16" s="21"/>
      <c r="G16" s="21"/>
      <c r="H16" s="21"/>
      <c r="I16" s="21"/>
      <c r="J16" s="22">
        <f>J17+J21</f>
        <v>0</v>
      </c>
      <c r="K16" s="22">
        <f>K17+K21</f>
        <v>0</v>
      </c>
      <c r="L16" s="22">
        <f>L17+L21</f>
        <v>0</v>
      </c>
      <c r="M16" s="22">
        <f>M17+M21</f>
        <v>0</v>
      </c>
      <c r="N16" s="22">
        <f>N17+N21</f>
        <v>0</v>
      </c>
      <c r="O16" s="22">
        <f>O17+O21</f>
        <v>0</v>
      </c>
      <c r="P16" s="22">
        <f>P17+P21</f>
        <v>0</v>
      </c>
      <c r="Q16" s="22">
        <f>Q17+Q21</f>
        <v>0</v>
      </c>
      <c r="R16" s="22">
        <f>R17+R21</f>
        <v>0</v>
      </c>
      <c r="S16" s="22">
        <f>S17+S21</f>
        <v>0</v>
      </c>
      <c r="T16" s="22">
        <f>T17+T21</f>
        <v>0</v>
      </c>
      <c r="U16" s="22">
        <f>U17+U21</f>
        <v>0</v>
      </c>
      <c r="V16" s="22">
        <f>V17+V21</f>
        <v>0</v>
      </c>
      <c r="W16" s="22">
        <f>W17+W21</f>
        <v>0</v>
      </c>
      <c r="X16" s="22">
        <f>X17+X21</f>
        <v>0</v>
      </c>
      <c r="Y16" s="22">
        <f>Y17+Y21</f>
        <v>0</v>
      </c>
      <c r="Z16" s="22">
        <f>Z17+Z21</f>
        <v>0</v>
      </c>
      <c r="AA16" s="22">
        <f>AA17+AA21</f>
        <v>0</v>
      </c>
      <c r="AB16" s="23">
        <f>AB17+AB21</f>
        <v>0</v>
      </c>
    </row>
    <row r="17" spans="2:28" s="19" customFormat="1" ht="18.75" customHeight="1" hidden="1">
      <c r="B17" s="24" t="s">
        <v>26</v>
      </c>
      <c r="C17" s="25" t="s">
        <v>27</v>
      </c>
      <c r="D17" s="25"/>
      <c r="E17" s="25"/>
      <c r="F17" s="25"/>
      <c r="G17" s="25"/>
      <c r="H17" s="25"/>
      <c r="I17" s="25"/>
      <c r="J17" s="26">
        <f>SUM(J18:J20)</f>
        <v>0</v>
      </c>
      <c r="K17" s="26">
        <f>SUM(K18:K20)</f>
        <v>0</v>
      </c>
      <c r="L17" s="26">
        <f>SUM(L18:L20)</f>
        <v>0</v>
      </c>
      <c r="M17" s="26">
        <f>SUM(M18:M20)</f>
        <v>0</v>
      </c>
      <c r="N17" s="26">
        <f>SUM(N18:N20)</f>
        <v>0</v>
      </c>
      <c r="O17" s="26">
        <f>SUM(O18:O20)</f>
        <v>0</v>
      </c>
      <c r="P17" s="26">
        <f>SUM(P18:P20)</f>
        <v>0</v>
      </c>
      <c r="Q17" s="26">
        <f>SUM(Q18:Q20)</f>
        <v>0</v>
      </c>
      <c r="R17" s="26">
        <f>SUM(R18:R20)</f>
        <v>0</v>
      </c>
      <c r="S17" s="26">
        <f>SUM(S18:S20)</f>
        <v>0</v>
      </c>
      <c r="T17" s="26">
        <f>SUM(T18:T20)</f>
        <v>0</v>
      </c>
      <c r="U17" s="26">
        <f>SUM(U18:U20)</f>
        <v>0</v>
      </c>
      <c r="V17" s="26">
        <f>SUM(V18:V20)</f>
        <v>0</v>
      </c>
      <c r="W17" s="26">
        <f>SUM(W18:W20)</f>
        <v>0</v>
      </c>
      <c r="X17" s="26">
        <f>SUM(X18:X20)</f>
        <v>0</v>
      </c>
      <c r="Y17" s="26">
        <f>SUM(Y18:Y20)</f>
        <v>0</v>
      </c>
      <c r="Z17" s="26">
        <f>SUM(Z18:Z20)</f>
        <v>0</v>
      </c>
      <c r="AA17" s="26">
        <f>SUM(AA18:AA20)</f>
        <v>0</v>
      </c>
      <c r="AB17" s="27"/>
    </row>
    <row r="18" spans="2:28" s="19" customFormat="1" ht="12.75" hidden="1">
      <c r="B18" s="28"/>
      <c r="C18" s="29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 t="s">
        <v>28</v>
      </c>
    </row>
    <row r="19" spans="2:28" s="19" customFormat="1" ht="12.75" hidden="1">
      <c r="B19" s="28"/>
      <c r="C19" s="29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 t="s">
        <v>28</v>
      </c>
    </row>
    <row r="20" spans="2:28" s="19" customFormat="1" ht="12.75" hidden="1">
      <c r="B20" s="33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 t="s">
        <v>28</v>
      </c>
    </row>
    <row r="21" spans="2:28" s="19" customFormat="1" ht="18.75" customHeight="1" hidden="1">
      <c r="B21" s="24" t="s">
        <v>29</v>
      </c>
      <c r="C21" s="25" t="s">
        <v>30</v>
      </c>
      <c r="D21" s="25"/>
      <c r="E21" s="25"/>
      <c r="F21" s="25"/>
      <c r="G21" s="25"/>
      <c r="H21" s="25"/>
      <c r="I21" s="25"/>
      <c r="J21" s="26">
        <f>J22+J26</f>
        <v>0</v>
      </c>
      <c r="K21" s="26">
        <f>K22+K26</f>
        <v>0</v>
      </c>
      <c r="L21" s="26">
        <f>L22+L26</f>
        <v>0</v>
      </c>
      <c r="M21" s="26">
        <f>M22+M26</f>
        <v>0</v>
      </c>
      <c r="N21" s="26">
        <f>N22+N26</f>
        <v>0</v>
      </c>
      <c r="O21" s="26">
        <f>O22+O26</f>
        <v>0</v>
      </c>
      <c r="P21" s="26">
        <f>P22+P26</f>
        <v>0</v>
      </c>
      <c r="Q21" s="26">
        <f>Q22+Q26</f>
        <v>0</v>
      </c>
      <c r="R21" s="26">
        <f>R22+R26</f>
        <v>0</v>
      </c>
      <c r="S21" s="26">
        <f>S22+S26</f>
        <v>0</v>
      </c>
      <c r="T21" s="26">
        <f>T22+T26</f>
        <v>0</v>
      </c>
      <c r="U21" s="26">
        <f>U22+U26</f>
        <v>0</v>
      </c>
      <c r="V21" s="26">
        <f>V22+V26</f>
        <v>0</v>
      </c>
      <c r="W21" s="26">
        <f>W22+W26</f>
        <v>0</v>
      </c>
      <c r="X21" s="26">
        <f>X22+X26</f>
        <v>0</v>
      </c>
      <c r="Y21" s="26">
        <f>Y22+Y26</f>
        <v>0</v>
      </c>
      <c r="Z21" s="26">
        <f>Z22+Z26</f>
        <v>0</v>
      </c>
      <c r="AA21" s="26">
        <f>AA22+AA26</f>
        <v>0</v>
      </c>
      <c r="AB21" s="37">
        <f>AB22+AB26</f>
        <v>0</v>
      </c>
    </row>
    <row r="22" spans="2:28" s="19" customFormat="1" ht="18.75" customHeight="1" hidden="1">
      <c r="B22" s="24" t="s">
        <v>31</v>
      </c>
      <c r="C22" s="25" t="s">
        <v>32</v>
      </c>
      <c r="D22" s="25"/>
      <c r="E22" s="25"/>
      <c r="F22" s="25"/>
      <c r="G22" s="25"/>
      <c r="H22" s="25"/>
      <c r="I22" s="25"/>
      <c r="J22" s="26">
        <f>SUM(J23:J25)</f>
        <v>0</v>
      </c>
      <c r="K22" s="26">
        <f>SUM(K23:K25)</f>
        <v>0</v>
      </c>
      <c r="L22" s="26">
        <f>SUM(L23:L25)</f>
        <v>0</v>
      </c>
      <c r="M22" s="26">
        <f>SUM(M23:M25)</f>
        <v>0</v>
      </c>
      <c r="N22" s="26">
        <f>SUM(N23:N25)</f>
        <v>0</v>
      </c>
      <c r="O22" s="26">
        <f>SUM(O23:O25)</f>
        <v>0</v>
      </c>
      <c r="P22" s="26">
        <f>SUM(P23:P25)</f>
        <v>0</v>
      </c>
      <c r="Q22" s="26">
        <f>SUM(Q23:Q25)</f>
        <v>0</v>
      </c>
      <c r="R22" s="26">
        <f>SUM(R23:R25)</f>
        <v>0</v>
      </c>
      <c r="S22" s="26">
        <f>SUM(S23:S25)</f>
        <v>0</v>
      </c>
      <c r="T22" s="26">
        <f>SUM(T23:T25)</f>
        <v>0</v>
      </c>
      <c r="U22" s="26">
        <f>SUM(U23:U25)</f>
        <v>0</v>
      </c>
      <c r="V22" s="26">
        <f>SUM(V23:V25)</f>
        <v>0</v>
      </c>
      <c r="W22" s="26">
        <f>SUM(W23:W25)</f>
        <v>0</v>
      </c>
      <c r="X22" s="26">
        <f>SUM(X23:X25)</f>
        <v>0</v>
      </c>
      <c r="Y22" s="26">
        <f>SUM(Y23:Y25)</f>
        <v>0</v>
      </c>
      <c r="Z22" s="26">
        <f>SUM(Z23:Z25)</f>
        <v>0</v>
      </c>
      <c r="AA22" s="26">
        <f>SUM(AA23:AA25)</f>
        <v>0</v>
      </c>
      <c r="AB22" s="27"/>
    </row>
    <row r="23" spans="2:28" s="19" customFormat="1" ht="12.75" hidden="1">
      <c r="B23" s="38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 t="s">
        <v>28</v>
      </c>
    </row>
    <row r="24" spans="2:28" s="19" customFormat="1" ht="12.75" hidden="1">
      <c r="B24" s="38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 t="s">
        <v>28</v>
      </c>
    </row>
    <row r="25" spans="2:28" s="19" customFormat="1" ht="12.75" hidden="1">
      <c r="B25" s="33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 t="s">
        <v>28</v>
      </c>
    </row>
    <row r="26" spans="2:28" s="19" customFormat="1" ht="18.75" customHeight="1" hidden="1">
      <c r="B26" s="24" t="s">
        <v>33</v>
      </c>
      <c r="C26" s="25" t="s">
        <v>32</v>
      </c>
      <c r="D26" s="25"/>
      <c r="E26" s="25"/>
      <c r="F26" s="25"/>
      <c r="G26" s="25"/>
      <c r="H26" s="25"/>
      <c r="I26" s="25"/>
      <c r="J26" s="26">
        <f>SUM(J27:J29)</f>
        <v>0</v>
      </c>
      <c r="K26" s="26">
        <f>SUM(K27:K29)</f>
        <v>0</v>
      </c>
      <c r="L26" s="26">
        <f>SUM(L27:L29)</f>
        <v>0</v>
      </c>
      <c r="M26" s="26">
        <f>SUM(M27:M29)</f>
        <v>0</v>
      </c>
      <c r="N26" s="26">
        <f>SUM(N27:N29)</f>
        <v>0</v>
      </c>
      <c r="O26" s="26">
        <f>SUM(O27:O29)</f>
        <v>0</v>
      </c>
      <c r="P26" s="26">
        <f>SUM(P27:P29)</f>
        <v>0</v>
      </c>
      <c r="Q26" s="26">
        <f>SUM(Q27:Q29)</f>
        <v>0</v>
      </c>
      <c r="R26" s="26">
        <f>SUM(R27:R29)</f>
        <v>0</v>
      </c>
      <c r="S26" s="26">
        <f>SUM(S27:S29)</f>
        <v>0</v>
      </c>
      <c r="T26" s="26">
        <f>SUM(T27:T29)</f>
        <v>0</v>
      </c>
      <c r="U26" s="26">
        <f>SUM(U27:U29)</f>
        <v>0</v>
      </c>
      <c r="V26" s="26">
        <f>SUM(V27:V29)</f>
        <v>0</v>
      </c>
      <c r="W26" s="26">
        <f>SUM(W27:W29)</f>
        <v>0</v>
      </c>
      <c r="X26" s="26">
        <f>SUM(X27:X29)</f>
        <v>0</v>
      </c>
      <c r="Y26" s="26">
        <f>SUM(Y27:Y29)</f>
        <v>0</v>
      </c>
      <c r="Z26" s="26">
        <f>SUM(Z27:Z29)</f>
        <v>0</v>
      </c>
      <c r="AA26" s="26">
        <f>SUM(AA27:AA29)</f>
        <v>0</v>
      </c>
      <c r="AB26" s="27"/>
    </row>
    <row r="27" spans="2:28" s="19" customFormat="1" ht="12.75" hidden="1">
      <c r="B27" s="38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 t="s">
        <v>28</v>
      </c>
    </row>
    <row r="28" spans="2:28" s="19" customFormat="1" ht="12.75" hidden="1">
      <c r="B28" s="38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 t="s">
        <v>28</v>
      </c>
    </row>
    <row r="29" spans="2:28" s="19" customFormat="1" ht="12.75" hidden="1">
      <c r="B29" s="33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 t="s">
        <v>28</v>
      </c>
    </row>
    <row r="30" spans="2:28" s="19" customFormat="1" ht="30.75" customHeight="1">
      <c r="B30" s="39" t="s">
        <v>34</v>
      </c>
      <c r="C30" s="40" t="s">
        <v>35</v>
      </c>
      <c r="D30" s="40"/>
      <c r="E30" s="40"/>
      <c r="F30" s="40"/>
      <c r="G30" s="40"/>
      <c r="H30" s="40"/>
      <c r="I30" s="40"/>
      <c r="J30" s="41">
        <f>J31+J35</f>
        <v>85616000</v>
      </c>
      <c r="K30" s="41">
        <f>K31+K35</f>
        <v>0</v>
      </c>
      <c r="L30" s="41">
        <f>L31+L35</f>
        <v>0</v>
      </c>
      <c r="M30" s="41">
        <f>M31+M35</f>
        <v>0</v>
      </c>
      <c r="N30" s="41">
        <f>N31+N35</f>
        <v>0</v>
      </c>
      <c r="O30" s="41">
        <f>O31+O35</f>
        <v>0</v>
      </c>
      <c r="P30" s="41">
        <f>P31+P35</f>
        <v>0</v>
      </c>
      <c r="Q30" s="41">
        <f>Q31+Q35</f>
        <v>0</v>
      </c>
      <c r="R30" s="41">
        <f>R31+R35</f>
        <v>0</v>
      </c>
      <c r="S30" s="41">
        <f>S31+S35</f>
        <v>0</v>
      </c>
      <c r="T30" s="41">
        <f>T31+T35</f>
        <v>0</v>
      </c>
      <c r="U30" s="41">
        <f>U31+U35</f>
        <v>0</v>
      </c>
      <c r="V30" s="41">
        <f>V31+V35</f>
        <v>0</v>
      </c>
      <c r="W30" s="41">
        <f>W31+W35</f>
        <v>0</v>
      </c>
      <c r="X30" s="41">
        <f>X31+X35</f>
        <v>0</v>
      </c>
      <c r="Y30" s="41">
        <f>Y31+Y35</f>
        <v>85616000</v>
      </c>
      <c r="Z30" s="41">
        <f>Z31+Z35</f>
        <v>0</v>
      </c>
      <c r="AA30" s="41">
        <f>AA31+AA35</f>
        <v>0</v>
      </c>
      <c r="AB30" s="42">
        <f>AB31+AB35</f>
        <v>131416000</v>
      </c>
    </row>
    <row r="31" spans="2:28" s="19" customFormat="1" ht="18.75" customHeight="1">
      <c r="B31" s="28" t="s">
        <v>36</v>
      </c>
      <c r="C31" s="43" t="s">
        <v>37</v>
      </c>
      <c r="D31" s="43"/>
      <c r="E31" s="43"/>
      <c r="F31" s="43"/>
      <c r="G31" s="43"/>
      <c r="H31" s="43"/>
      <c r="I31" s="43"/>
      <c r="J31" s="31">
        <f>SUM(J32:J34)</f>
        <v>63000000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SUM(O32:O34)</f>
        <v>0</v>
      </c>
      <c r="P31" s="31">
        <f>SUM(P32:P34)</f>
        <v>0</v>
      </c>
      <c r="Q31" s="31">
        <f>SUM(Q32:Q34)</f>
        <v>0</v>
      </c>
      <c r="R31" s="31">
        <f>SUM(R32:R34)</f>
        <v>0</v>
      </c>
      <c r="S31" s="31">
        <f>SUM(S32:S34)</f>
        <v>0</v>
      </c>
      <c r="T31" s="31">
        <f>SUM(T32:T34)</f>
        <v>0</v>
      </c>
      <c r="U31" s="31">
        <f>SUM(U32:U34)</f>
        <v>0</v>
      </c>
      <c r="V31" s="31">
        <f>SUM(V32:V34)</f>
        <v>0</v>
      </c>
      <c r="W31" s="31">
        <f>SUM(W32:W34)</f>
        <v>0</v>
      </c>
      <c r="X31" s="31">
        <f>SUM(X32:X34)</f>
        <v>0</v>
      </c>
      <c r="Y31" s="31">
        <f>SUM(Y32:Y34)</f>
        <v>63000000</v>
      </c>
      <c r="Z31" s="31">
        <f>SUM(Z32:Z34)</f>
        <v>0</v>
      </c>
      <c r="AA31" s="31">
        <f>SUM(AA32:AA34)</f>
        <v>0</v>
      </c>
      <c r="AB31" s="44">
        <v>98900000</v>
      </c>
    </row>
    <row r="32" spans="2:28" s="19" customFormat="1" ht="87" customHeight="1">
      <c r="B32" s="28"/>
      <c r="C32" s="29" t="s">
        <v>38</v>
      </c>
      <c r="D32" s="45" t="s">
        <v>39</v>
      </c>
      <c r="E32" s="46">
        <v>63000000</v>
      </c>
      <c r="F32" s="45" t="s">
        <v>40</v>
      </c>
      <c r="G32" s="47">
        <v>44763</v>
      </c>
      <c r="H32" s="47">
        <v>46589</v>
      </c>
      <c r="I32" s="30">
        <v>0.1</v>
      </c>
      <c r="J32" s="31">
        <v>63000000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>
        <v>63000000</v>
      </c>
      <c r="Z32" s="31"/>
      <c r="AA32" s="31"/>
      <c r="AB32" s="32" t="s">
        <v>28</v>
      </c>
    </row>
    <row r="33" spans="2:28" s="19" customFormat="1" ht="12.75">
      <c r="B33" s="28"/>
      <c r="C33" s="29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 t="s">
        <v>28</v>
      </c>
    </row>
    <row r="34" spans="2:28" s="19" customFormat="1" ht="12.75">
      <c r="B34" s="33"/>
      <c r="C34" s="34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 t="s">
        <v>28</v>
      </c>
    </row>
    <row r="35" spans="2:28" s="19" customFormat="1" ht="18.75" customHeight="1">
      <c r="B35" s="24" t="s">
        <v>41</v>
      </c>
      <c r="C35" s="48" t="s">
        <v>42</v>
      </c>
      <c r="D35" s="48"/>
      <c r="E35" s="48"/>
      <c r="F35" s="48"/>
      <c r="G35" s="48"/>
      <c r="H35" s="48"/>
      <c r="I35" s="48"/>
      <c r="J35" s="26">
        <f>J36+J40</f>
        <v>22616000</v>
      </c>
      <c r="K35" s="26">
        <f>K36+K40</f>
        <v>0</v>
      </c>
      <c r="L35" s="26">
        <f>L36+L40</f>
        <v>0</v>
      </c>
      <c r="M35" s="26">
        <f>M36+M40</f>
        <v>0</v>
      </c>
      <c r="N35" s="26">
        <f>N36+N40</f>
        <v>0</v>
      </c>
      <c r="O35" s="26">
        <f>O36+O40</f>
        <v>0</v>
      </c>
      <c r="P35" s="26">
        <f>P36+P40</f>
        <v>0</v>
      </c>
      <c r="Q35" s="26">
        <f>Q36+Q40</f>
        <v>0</v>
      </c>
      <c r="R35" s="26">
        <f>R36+R40</f>
        <v>0</v>
      </c>
      <c r="S35" s="26">
        <f>S36+S40</f>
        <v>0</v>
      </c>
      <c r="T35" s="26">
        <f>T36+T40</f>
        <v>0</v>
      </c>
      <c r="U35" s="26">
        <f>U36+U40</f>
        <v>0</v>
      </c>
      <c r="V35" s="26">
        <f>V36+V40</f>
        <v>0</v>
      </c>
      <c r="W35" s="26">
        <f>W36+W40</f>
        <v>0</v>
      </c>
      <c r="X35" s="26">
        <f>X36+X40</f>
        <v>0</v>
      </c>
      <c r="Y35" s="26">
        <f>Y36+Y40</f>
        <v>22616000</v>
      </c>
      <c r="Z35" s="26">
        <f>Z36+Z40</f>
        <v>0</v>
      </c>
      <c r="AA35" s="26">
        <f>AA36+AA40</f>
        <v>0</v>
      </c>
      <c r="AB35" s="42">
        <f>AB36+AB40</f>
        <v>32516000</v>
      </c>
    </row>
    <row r="36" spans="2:28" s="19" customFormat="1" ht="18.75" customHeight="1">
      <c r="B36" s="24" t="s">
        <v>43</v>
      </c>
      <c r="C36" s="25" t="s">
        <v>44</v>
      </c>
      <c r="D36" s="25"/>
      <c r="E36" s="25"/>
      <c r="F36" s="25"/>
      <c r="G36" s="25"/>
      <c r="H36" s="25"/>
      <c r="I36" s="25"/>
      <c r="J36" s="26">
        <f>SUM(J37:J39)</f>
        <v>22616000</v>
      </c>
      <c r="K36" s="26">
        <f>SUM(K37:K39)</f>
        <v>0</v>
      </c>
      <c r="L36" s="26">
        <f>SUM(L37:L39)</f>
        <v>0</v>
      </c>
      <c r="M36" s="26">
        <f>SUM(M37:M39)</f>
        <v>0</v>
      </c>
      <c r="N36" s="26">
        <f>SUM(N37:N39)</f>
        <v>0</v>
      </c>
      <c r="O36" s="26">
        <f>SUM(O37:O39)</f>
        <v>0</v>
      </c>
      <c r="P36" s="26">
        <f>SUM(P37:P39)</f>
        <v>0</v>
      </c>
      <c r="Q36" s="26">
        <f>SUM(Q37:Q39)</f>
        <v>0</v>
      </c>
      <c r="R36" s="26">
        <f>SUM(R37:R39)</f>
        <v>0</v>
      </c>
      <c r="S36" s="26">
        <f>SUM(S37:S39)</f>
        <v>0</v>
      </c>
      <c r="T36" s="26">
        <f>SUM(T37:T39)</f>
        <v>0</v>
      </c>
      <c r="U36" s="26">
        <f>SUM(U37:U39)</f>
        <v>0</v>
      </c>
      <c r="V36" s="26">
        <f>SUM(V37:V39)</f>
        <v>0</v>
      </c>
      <c r="W36" s="26">
        <f>SUM(W37:W39)</f>
        <v>0</v>
      </c>
      <c r="X36" s="26">
        <f>SUM(X37:X39)</f>
        <v>0</v>
      </c>
      <c r="Y36" s="26">
        <f>SUM(Y37:Y39)</f>
        <v>22616000</v>
      </c>
      <c r="Z36" s="26">
        <f>SUM(Z37:Z39)</f>
        <v>0</v>
      </c>
      <c r="AA36" s="26">
        <f>SUM(AA37:AA39)</f>
        <v>0</v>
      </c>
      <c r="AB36" s="49">
        <v>32516000</v>
      </c>
    </row>
    <row r="37" spans="2:28" s="19" customFormat="1" ht="69.75">
      <c r="B37" s="38"/>
      <c r="C37" s="29" t="s">
        <v>45</v>
      </c>
      <c r="D37" s="45" t="s">
        <v>39</v>
      </c>
      <c r="E37" s="46">
        <v>22616000</v>
      </c>
      <c r="F37" s="45" t="s">
        <v>40</v>
      </c>
      <c r="G37" s="47">
        <v>44763</v>
      </c>
      <c r="H37" s="47">
        <v>46589</v>
      </c>
      <c r="I37" s="30">
        <v>0.1</v>
      </c>
      <c r="J37" s="31">
        <v>22616000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>
        <v>22616000</v>
      </c>
      <c r="Z37" s="31"/>
      <c r="AA37" s="31"/>
      <c r="AB37" s="32" t="s">
        <v>28</v>
      </c>
    </row>
    <row r="38" spans="2:28" s="19" customFormat="1" ht="12.75">
      <c r="B38" s="38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 t="s">
        <v>28</v>
      </c>
    </row>
    <row r="39" spans="2:28" s="19" customFormat="1" ht="12.75">
      <c r="B39" s="33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28</v>
      </c>
    </row>
    <row r="40" spans="2:28" s="19" customFormat="1" ht="18.75" customHeight="1">
      <c r="B40" s="24" t="s">
        <v>46</v>
      </c>
      <c r="C40" s="25" t="s">
        <v>44</v>
      </c>
      <c r="D40" s="25"/>
      <c r="E40" s="25"/>
      <c r="F40" s="25"/>
      <c r="G40" s="25"/>
      <c r="H40" s="25"/>
      <c r="I40" s="25"/>
      <c r="J40" s="26">
        <f>SUM(J41:J43)</f>
        <v>0</v>
      </c>
      <c r="K40" s="26">
        <f>SUM(K41:K43)</f>
        <v>0</v>
      </c>
      <c r="L40" s="26">
        <f>SUM(L41:L43)</f>
        <v>0</v>
      </c>
      <c r="M40" s="26">
        <f>SUM(M41:M43)</f>
        <v>0</v>
      </c>
      <c r="N40" s="26">
        <f>SUM(N41:N43)</f>
        <v>0</v>
      </c>
      <c r="O40" s="26">
        <f>SUM(O41:O43)</f>
        <v>0</v>
      </c>
      <c r="P40" s="26">
        <f>SUM(P41:P43)</f>
        <v>0</v>
      </c>
      <c r="Q40" s="26">
        <f>SUM(Q41:Q43)</f>
        <v>0</v>
      </c>
      <c r="R40" s="26">
        <f>SUM(R41:R43)</f>
        <v>0</v>
      </c>
      <c r="S40" s="26">
        <f>SUM(S41:S43)</f>
        <v>0</v>
      </c>
      <c r="T40" s="26">
        <f>SUM(T41:T43)</f>
        <v>0</v>
      </c>
      <c r="U40" s="26">
        <f>SUM(U41:U43)</f>
        <v>0</v>
      </c>
      <c r="V40" s="26">
        <f>SUM(V41:V43)</f>
        <v>0</v>
      </c>
      <c r="W40" s="26">
        <f>SUM(W41:W43)</f>
        <v>0</v>
      </c>
      <c r="X40" s="26">
        <f>SUM(X41:X43)</f>
        <v>0</v>
      </c>
      <c r="Y40" s="26">
        <f>SUM(Y41:Y43)</f>
        <v>0</v>
      </c>
      <c r="Z40" s="26">
        <f>SUM(Z41:Z43)</f>
        <v>0</v>
      </c>
      <c r="AA40" s="26">
        <f>SUM(AA41:AA43)</f>
        <v>0</v>
      </c>
      <c r="AB40" s="27"/>
    </row>
    <row r="41" spans="2:28" s="19" customFormat="1" ht="12.75">
      <c r="B41" s="38"/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 t="s">
        <v>28</v>
      </c>
    </row>
    <row r="42" spans="2:28" s="19" customFormat="1" ht="12.75">
      <c r="B42" s="38"/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 t="s">
        <v>28</v>
      </c>
    </row>
    <row r="43" spans="2:28" s="19" customFormat="1" ht="12.75">
      <c r="B43" s="33"/>
      <c r="C43" s="34"/>
      <c r="D43" s="34"/>
      <c r="E43" s="34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 t="s">
        <v>28</v>
      </c>
    </row>
    <row r="44" spans="2:28" s="19" customFormat="1" ht="30.75" customHeight="1">
      <c r="B44" s="39" t="s">
        <v>47</v>
      </c>
      <c r="C44" s="40" t="s">
        <v>48</v>
      </c>
      <c r="D44" s="40"/>
      <c r="E44" s="40"/>
      <c r="F44" s="40"/>
      <c r="G44" s="40"/>
      <c r="H44" s="40"/>
      <c r="I44" s="40"/>
      <c r="J44" s="41">
        <f>J45+J49</f>
        <v>0</v>
      </c>
      <c r="K44" s="41">
        <f>K45+K49</f>
        <v>0</v>
      </c>
      <c r="L44" s="41">
        <f>L45+L49</f>
        <v>0</v>
      </c>
      <c r="M44" s="41">
        <f>M45+M49</f>
        <v>0</v>
      </c>
      <c r="N44" s="41">
        <f>N45+N49</f>
        <v>0</v>
      </c>
      <c r="O44" s="41">
        <f>O45+O49</f>
        <v>0</v>
      </c>
      <c r="P44" s="41">
        <f>P45+P49</f>
        <v>0</v>
      </c>
      <c r="Q44" s="41">
        <f>Q45+Q49</f>
        <v>0</v>
      </c>
      <c r="R44" s="41">
        <f>R45+R49</f>
        <v>0</v>
      </c>
      <c r="S44" s="41">
        <f>S45+S49</f>
        <v>0</v>
      </c>
      <c r="T44" s="41">
        <f>T45+T49</f>
        <v>0</v>
      </c>
      <c r="U44" s="41">
        <f>U45+U49</f>
        <v>0</v>
      </c>
      <c r="V44" s="41">
        <f>V45+V49</f>
        <v>0</v>
      </c>
      <c r="W44" s="41">
        <f>W45+W49</f>
        <v>0</v>
      </c>
      <c r="X44" s="41">
        <f>X45+X49</f>
        <v>0</v>
      </c>
      <c r="Y44" s="41">
        <f>Y45+Y49</f>
        <v>0</v>
      </c>
      <c r="Z44" s="41">
        <f>Z45+Z49</f>
        <v>0</v>
      </c>
      <c r="AA44" s="41">
        <f>AA45+AA49</f>
        <v>0</v>
      </c>
      <c r="AB44" s="42">
        <f>AB45+AB49</f>
        <v>0</v>
      </c>
    </row>
    <row r="45" spans="2:28" s="19" customFormat="1" ht="18.75" customHeight="1" hidden="1">
      <c r="B45" s="28" t="s">
        <v>49</v>
      </c>
      <c r="C45" s="43" t="s">
        <v>37</v>
      </c>
      <c r="D45" s="43"/>
      <c r="E45" s="43"/>
      <c r="F45" s="43"/>
      <c r="G45" s="43"/>
      <c r="H45" s="43"/>
      <c r="I45" s="43"/>
      <c r="J45" s="31">
        <f>SUM(J46:J48)</f>
        <v>0</v>
      </c>
      <c r="K45" s="31">
        <f>SUM(K46:K48)</f>
        <v>0</v>
      </c>
      <c r="L45" s="31">
        <f>SUM(L46:L48)</f>
        <v>0</v>
      </c>
      <c r="M45" s="31">
        <f>SUM(M46:M48)</f>
        <v>0</v>
      </c>
      <c r="N45" s="31">
        <f>SUM(N46:N48)</f>
        <v>0</v>
      </c>
      <c r="O45" s="31">
        <f>SUM(O46:O48)</f>
        <v>0</v>
      </c>
      <c r="P45" s="31">
        <f>SUM(P46:P48)</f>
        <v>0</v>
      </c>
      <c r="Q45" s="31">
        <f>SUM(Q46:Q48)</f>
        <v>0</v>
      </c>
      <c r="R45" s="31">
        <f>SUM(R46:R48)</f>
        <v>0</v>
      </c>
      <c r="S45" s="31">
        <f>SUM(S46:S48)</f>
        <v>0</v>
      </c>
      <c r="T45" s="31">
        <f>SUM(T46:T48)</f>
        <v>0</v>
      </c>
      <c r="U45" s="31">
        <f>SUM(U46:U48)</f>
        <v>0</v>
      </c>
      <c r="V45" s="31">
        <f>SUM(V46:V48)</f>
        <v>0</v>
      </c>
      <c r="W45" s="31">
        <f>SUM(W46:W48)</f>
        <v>0</v>
      </c>
      <c r="X45" s="31">
        <f>SUM(X46:X48)</f>
        <v>0</v>
      </c>
      <c r="Y45" s="31">
        <f>SUM(Y46:Y48)</f>
        <v>0</v>
      </c>
      <c r="Z45" s="31">
        <f>SUM(Z46:Z48)</f>
        <v>0</v>
      </c>
      <c r="AA45" s="31">
        <f>SUM(AA46:AA48)</f>
        <v>0</v>
      </c>
      <c r="AB45" s="30"/>
    </row>
    <row r="46" spans="2:28" s="19" customFormat="1" ht="12.75" hidden="1">
      <c r="B46" s="28"/>
      <c r="C46" s="29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 t="s">
        <v>28</v>
      </c>
    </row>
    <row r="47" spans="2:28" s="19" customFormat="1" ht="12.75" hidden="1">
      <c r="B47" s="28"/>
      <c r="C47" s="29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 t="s">
        <v>28</v>
      </c>
    </row>
    <row r="48" spans="2:28" s="19" customFormat="1" ht="12.75" hidden="1">
      <c r="B48" s="33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 t="s">
        <v>28</v>
      </c>
    </row>
    <row r="49" spans="2:28" s="19" customFormat="1" ht="18.75" customHeight="1" hidden="1">
      <c r="B49" s="24" t="s">
        <v>50</v>
      </c>
      <c r="C49" s="25" t="s">
        <v>44</v>
      </c>
      <c r="D49" s="25"/>
      <c r="E49" s="25"/>
      <c r="F49" s="25"/>
      <c r="G49" s="25"/>
      <c r="H49" s="25"/>
      <c r="I49" s="25"/>
      <c r="J49" s="26">
        <f>J50+J54</f>
        <v>0</v>
      </c>
      <c r="K49" s="26">
        <f>K50+K54</f>
        <v>0</v>
      </c>
      <c r="L49" s="26">
        <f>L50+L54</f>
        <v>0</v>
      </c>
      <c r="M49" s="26">
        <f>M50+M54</f>
        <v>0</v>
      </c>
      <c r="N49" s="26">
        <f>N50+N54</f>
        <v>0</v>
      </c>
      <c r="O49" s="26">
        <f>O50+O54</f>
        <v>0</v>
      </c>
      <c r="P49" s="26">
        <f>P50+P54</f>
        <v>0</v>
      </c>
      <c r="Q49" s="26">
        <f>Q50+Q54</f>
        <v>0</v>
      </c>
      <c r="R49" s="26">
        <f>R50+R54</f>
        <v>0</v>
      </c>
      <c r="S49" s="26">
        <f>S50+S54</f>
        <v>0</v>
      </c>
      <c r="T49" s="26">
        <f>T50+T54</f>
        <v>0</v>
      </c>
      <c r="U49" s="26">
        <f>U50+U54</f>
        <v>0</v>
      </c>
      <c r="V49" s="26">
        <f>V50+V54</f>
        <v>0</v>
      </c>
      <c r="W49" s="26">
        <f>W50+W54</f>
        <v>0</v>
      </c>
      <c r="X49" s="26">
        <f>X50+X54</f>
        <v>0</v>
      </c>
      <c r="Y49" s="26">
        <f>Y50+Y54</f>
        <v>0</v>
      </c>
      <c r="Z49" s="26">
        <f>Z50+Z54</f>
        <v>0</v>
      </c>
      <c r="AA49" s="26">
        <f>AA50+AA54</f>
        <v>0</v>
      </c>
      <c r="AB49" s="37">
        <f>AB50+AB54</f>
        <v>0</v>
      </c>
    </row>
    <row r="50" spans="2:28" s="19" customFormat="1" ht="18.75" customHeight="1" hidden="1">
      <c r="B50" s="24" t="s">
        <v>51</v>
      </c>
      <c r="C50" s="25" t="s">
        <v>44</v>
      </c>
      <c r="D50" s="25"/>
      <c r="E50" s="25"/>
      <c r="F50" s="25"/>
      <c r="G50" s="25"/>
      <c r="H50" s="25"/>
      <c r="I50" s="25"/>
      <c r="J50" s="26">
        <f>SUM(J51:J53)</f>
        <v>0</v>
      </c>
      <c r="K50" s="26">
        <f>SUM(K51:K53)</f>
        <v>0</v>
      </c>
      <c r="L50" s="26">
        <f>SUM(L51:L53)</f>
        <v>0</v>
      </c>
      <c r="M50" s="26">
        <f>SUM(M51:M53)</f>
        <v>0</v>
      </c>
      <c r="N50" s="26">
        <f>SUM(N51:N53)</f>
        <v>0</v>
      </c>
      <c r="O50" s="26">
        <f>SUM(O51:O53)</f>
        <v>0</v>
      </c>
      <c r="P50" s="26">
        <f>SUM(P51:P53)</f>
        <v>0</v>
      </c>
      <c r="Q50" s="26">
        <f>SUM(Q51:Q53)</f>
        <v>0</v>
      </c>
      <c r="R50" s="26">
        <f>SUM(R51:R53)</f>
        <v>0</v>
      </c>
      <c r="S50" s="26">
        <f>SUM(S51:S53)</f>
        <v>0</v>
      </c>
      <c r="T50" s="26">
        <f>SUM(T51:T53)</f>
        <v>0</v>
      </c>
      <c r="U50" s="26">
        <f>SUM(U51:U53)</f>
        <v>0</v>
      </c>
      <c r="V50" s="26">
        <f>SUM(V51:V53)</f>
        <v>0</v>
      </c>
      <c r="W50" s="26">
        <f>SUM(W51:W53)</f>
        <v>0</v>
      </c>
      <c r="X50" s="26">
        <f>SUM(X51:X53)</f>
        <v>0</v>
      </c>
      <c r="Y50" s="26">
        <f>SUM(Y51:Y53)</f>
        <v>0</v>
      </c>
      <c r="Z50" s="26">
        <f>SUM(Z51:Z53)</f>
        <v>0</v>
      </c>
      <c r="AA50" s="26">
        <f>SUM(AA51:AA53)</f>
        <v>0</v>
      </c>
      <c r="AB50" s="27"/>
    </row>
    <row r="51" spans="2:28" s="19" customFormat="1" ht="12.75" hidden="1">
      <c r="B51" s="38"/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 t="s">
        <v>28</v>
      </c>
    </row>
    <row r="52" spans="2:28" s="19" customFormat="1" ht="12.75" hidden="1">
      <c r="B52" s="38"/>
      <c r="C52" s="30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 t="s">
        <v>28</v>
      </c>
    </row>
    <row r="53" spans="2:28" s="19" customFormat="1" ht="12.75" hidden="1">
      <c r="B53" s="33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 t="s">
        <v>28</v>
      </c>
    </row>
    <row r="54" spans="2:28" s="19" customFormat="1" ht="18.75" customHeight="1" hidden="1">
      <c r="B54" s="24" t="s">
        <v>52</v>
      </c>
      <c r="C54" s="25" t="s">
        <v>44</v>
      </c>
      <c r="D54" s="25"/>
      <c r="E54" s="25"/>
      <c r="F54" s="25"/>
      <c r="G54" s="25"/>
      <c r="H54" s="25"/>
      <c r="I54" s="25"/>
      <c r="J54" s="26">
        <f>SUM(J55:J57)</f>
        <v>0</v>
      </c>
      <c r="K54" s="26">
        <f>SUM(K55:K57)</f>
        <v>0</v>
      </c>
      <c r="L54" s="26">
        <f>SUM(L55:L57)</f>
        <v>0</v>
      </c>
      <c r="M54" s="26">
        <f>SUM(M55:M57)</f>
        <v>0</v>
      </c>
      <c r="N54" s="26">
        <f>SUM(N55:N57)</f>
        <v>0</v>
      </c>
      <c r="O54" s="26">
        <f>SUM(O55:O57)</f>
        <v>0</v>
      </c>
      <c r="P54" s="26">
        <f>SUM(P55:P57)</f>
        <v>0</v>
      </c>
      <c r="Q54" s="26">
        <f>SUM(Q55:Q57)</f>
        <v>0</v>
      </c>
      <c r="R54" s="26">
        <f>SUM(R55:R57)</f>
        <v>0</v>
      </c>
      <c r="S54" s="26">
        <f>SUM(S55:S57)</f>
        <v>0</v>
      </c>
      <c r="T54" s="26">
        <f>SUM(T55:T57)</f>
        <v>0</v>
      </c>
      <c r="U54" s="26">
        <f>SUM(U55:U57)</f>
        <v>0</v>
      </c>
      <c r="V54" s="26">
        <f>SUM(V55:V57)</f>
        <v>0</v>
      </c>
      <c r="W54" s="26">
        <f>SUM(W55:W57)</f>
        <v>0</v>
      </c>
      <c r="X54" s="26">
        <f>SUM(X55:X57)</f>
        <v>0</v>
      </c>
      <c r="Y54" s="26">
        <f>SUM(Y55:Y57)</f>
        <v>0</v>
      </c>
      <c r="Z54" s="26">
        <f>SUM(Z55:Z57)</f>
        <v>0</v>
      </c>
      <c r="AA54" s="26">
        <f>SUM(AA55:AA57)</f>
        <v>0</v>
      </c>
      <c r="AB54" s="27"/>
    </row>
    <row r="55" spans="2:28" s="19" customFormat="1" ht="12.75" hidden="1">
      <c r="B55" s="38"/>
      <c r="C55" s="30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 t="s">
        <v>28</v>
      </c>
    </row>
    <row r="56" spans="2:28" s="19" customFormat="1" ht="12.75" hidden="1">
      <c r="B56" s="38"/>
      <c r="C56" s="30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 t="s">
        <v>28</v>
      </c>
    </row>
    <row r="57" spans="2:28" s="19" customFormat="1" ht="12.75" hidden="1">
      <c r="B57" s="33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 t="s">
        <v>28</v>
      </c>
    </row>
    <row r="58" spans="2:28" s="50" customFormat="1" ht="25.5" customHeight="1">
      <c r="B58" s="51" t="s">
        <v>53</v>
      </c>
      <c r="C58" s="52" t="s">
        <v>54</v>
      </c>
      <c r="D58" s="52"/>
      <c r="E58" s="52"/>
      <c r="F58" s="52"/>
      <c r="G58" s="52"/>
      <c r="H58" s="52"/>
      <c r="I58" s="52"/>
      <c r="J58" s="53">
        <f>J59+J62</f>
        <v>21700000</v>
      </c>
      <c r="K58" s="53">
        <f>K59+K62</f>
        <v>0</v>
      </c>
      <c r="L58" s="53">
        <f>L59+L62</f>
        <v>0</v>
      </c>
      <c r="M58" s="53">
        <f>M59+M62</f>
        <v>0</v>
      </c>
      <c r="N58" s="53">
        <f>N59+N62</f>
        <v>0</v>
      </c>
      <c r="O58" s="53">
        <f>O59+O62</f>
        <v>0</v>
      </c>
      <c r="P58" s="53">
        <f>P59+P62</f>
        <v>0</v>
      </c>
      <c r="Q58" s="53">
        <f>Q59+Q62</f>
        <v>191191.18</v>
      </c>
      <c r="R58" s="53">
        <f>R59+R62</f>
        <v>0</v>
      </c>
      <c r="S58" s="53">
        <f>S59+S62</f>
        <v>0</v>
      </c>
      <c r="T58" s="53">
        <f>T59+T62</f>
        <v>0</v>
      </c>
      <c r="U58" s="53">
        <f>U59+U62</f>
        <v>0</v>
      </c>
      <c r="V58" s="53">
        <f>V59+V62</f>
        <v>21700000</v>
      </c>
      <c r="W58" s="53">
        <f>W59+W62</f>
        <v>191191.18</v>
      </c>
      <c r="X58" s="53">
        <f>X59+X62</f>
        <v>0</v>
      </c>
      <c r="Y58" s="53">
        <f>Y59+Y62</f>
        <v>0</v>
      </c>
      <c r="Z58" s="53">
        <f>Z59+Z75</f>
        <v>0</v>
      </c>
      <c r="AA58" s="53">
        <f>AA59+AA75</f>
        <v>0</v>
      </c>
      <c r="AB58" s="54">
        <f>AB59+AB63</f>
        <v>131416000</v>
      </c>
    </row>
    <row r="59" spans="2:28" s="50" customFormat="1" ht="28.5" customHeight="1">
      <c r="B59" s="55" t="s">
        <v>55</v>
      </c>
      <c r="C59" s="43" t="s">
        <v>37</v>
      </c>
      <c r="D59" s="43"/>
      <c r="E59" s="43"/>
      <c r="F59" s="43"/>
      <c r="G59" s="43"/>
      <c r="H59" s="43"/>
      <c r="I59" s="43"/>
      <c r="J59" s="56">
        <f>SUM(J60:J61)</f>
        <v>16900000</v>
      </c>
      <c r="K59" s="56">
        <f>SUM(K60:K60)</f>
        <v>0</v>
      </c>
      <c r="L59" s="56">
        <f>SUM(L60:L60)</f>
        <v>0</v>
      </c>
      <c r="M59" s="56">
        <f>SUM(M60:M61)</f>
        <v>0</v>
      </c>
      <c r="N59" s="56">
        <f>SUM(N60:N61)</f>
        <v>0</v>
      </c>
      <c r="O59" s="56">
        <f>SUM(O60:O60)</f>
        <v>0</v>
      </c>
      <c r="P59" s="56">
        <f>SUM(P60:P61)</f>
        <v>0</v>
      </c>
      <c r="Q59" s="56">
        <f>SUM(Q60:Q61)</f>
        <v>147599.5</v>
      </c>
      <c r="R59" s="56">
        <f>SUM(R60:R60)</f>
        <v>0</v>
      </c>
      <c r="S59" s="56">
        <f>SUM(S60:S61)</f>
        <v>0</v>
      </c>
      <c r="T59" s="56">
        <f>SUM(T60:T61)</f>
        <v>0</v>
      </c>
      <c r="U59" s="56">
        <f>SUM(U60:U60)</f>
        <v>0</v>
      </c>
      <c r="V59" s="56">
        <f>SUM(V60:V61)</f>
        <v>16900000</v>
      </c>
      <c r="W59" s="56">
        <f>SUM(W60:W61)</f>
        <v>147599.5</v>
      </c>
      <c r="X59" s="56">
        <f>SUM(X60:X60)</f>
        <v>0</v>
      </c>
      <c r="Y59" s="56">
        <f>SUM(Y60:Y61)</f>
        <v>0</v>
      </c>
      <c r="Z59" s="56">
        <f>SUM(Z60:Z60)</f>
        <v>0</v>
      </c>
      <c r="AA59" s="56">
        <f>SUM(AA60:AA60)</f>
        <v>0</v>
      </c>
      <c r="AB59" s="44">
        <v>98900000</v>
      </c>
    </row>
    <row r="60" spans="1:28" s="50" customFormat="1" ht="152.25" customHeight="1" hidden="1">
      <c r="A60" s="57"/>
      <c r="B60" s="58"/>
      <c r="C60" s="59"/>
      <c r="D60" s="60"/>
      <c r="E60" s="61"/>
      <c r="F60" s="62"/>
      <c r="G60" s="63"/>
      <c r="H60" s="63"/>
      <c r="I60" s="64"/>
      <c r="J60" s="65"/>
      <c r="K60" s="66"/>
      <c r="L60" s="66"/>
      <c r="M60" s="66"/>
      <c r="N60" s="65"/>
      <c r="O60" s="65"/>
      <c r="P60" s="65"/>
      <c r="Q60" s="65"/>
      <c r="R60" s="65"/>
      <c r="S60" s="65"/>
      <c r="T60" s="67">
        <f aca="true" t="shared" si="0" ref="T60:T61">N60</f>
        <v>0</v>
      </c>
      <c r="U60" s="66"/>
      <c r="V60" s="66"/>
      <c r="W60" s="56">
        <f>Q60</f>
        <v>0</v>
      </c>
      <c r="X60" s="66"/>
      <c r="Y60" s="56">
        <f aca="true" t="shared" si="1" ref="Y60:Y61">J60+P60-V60</f>
        <v>0</v>
      </c>
      <c r="Z60" s="56">
        <f aca="true" t="shared" si="2" ref="Z60:Z61">SUM(Z62:Z63)</f>
        <v>0</v>
      </c>
      <c r="AA60" s="56">
        <f aca="true" t="shared" si="3" ref="AA60:AA61">SUM(AA62:AA63)</f>
        <v>0</v>
      </c>
      <c r="AB60" s="68" t="s">
        <v>28</v>
      </c>
    </row>
    <row r="61" spans="1:28" s="50" customFormat="1" ht="152.25" customHeight="1">
      <c r="A61" s="57"/>
      <c r="B61" s="58" t="s">
        <v>56</v>
      </c>
      <c r="C61" s="59" t="s">
        <v>57</v>
      </c>
      <c r="D61" s="60" t="s">
        <v>58</v>
      </c>
      <c r="E61" s="61">
        <v>16900000</v>
      </c>
      <c r="F61" s="62" t="s">
        <v>59</v>
      </c>
      <c r="G61" s="63">
        <v>44879</v>
      </c>
      <c r="H61" s="63">
        <v>45243</v>
      </c>
      <c r="I61" s="64">
        <v>9.66</v>
      </c>
      <c r="J61" s="65">
        <v>16900000</v>
      </c>
      <c r="K61" s="66"/>
      <c r="L61" s="66"/>
      <c r="M61" s="66"/>
      <c r="N61" s="65"/>
      <c r="O61" s="65"/>
      <c r="P61" s="65"/>
      <c r="Q61" s="65">
        <v>147599.5</v>
      </c>
      <c r="R61" s="65"/>
      <c r="S61" s="65"/>
      <c r="T61" s="67">
        <f t="shared" si="0"/>
        <v>0</v>
      </c>
      <c r="U61" s="66"/>
      <c r="V61" s="66">
        <v>16900000</v>
      </c>
      <c r="W61" s="56">
        <v>147599.5</v>
      </c>
      <c r="X61" s="66"/>
      <c r="Y61" s="56">
        <f t="shared" si="1"/>
        <v>0</v>
      </c>
      <c r="Z61" s="56">
        <f t="shared" si="2"/>
        <v>0</v>
      </c>
      <c r="AA61" s="56">
        <f t="shared" si="3"/>
        <v>0</v>
      </c>
      <c r="AB61" s="68" t="s">
        <v>28</v>
      </c>
    </row>
    <row r="62" spans="1:28" s="50" customFormat="1" ht="18.75" customHeight="1">
      <c r="A62" s="57"/>
      <c r="B62" s="69" t="s">
        <v>60</v>
      </c>
      <c r="C62" s="70" t="s">
        <v>44</v>
      </c>
      <c r="D62" s="70"/>
      <c r="E62" s="70"/>
      <c r="F62" s="70"/>
      <c r="G62" s="70"/>
      <c r="H62" s="70"/>
      <c r="I62" s="70"/>
      <c r="J62" s="71">
        <f>J63+J65</f>
        <v>4800000</v>
      </c>
      <c r="K62" s="71">
        <f>K63+K65</f>
        <v>0</v>
      </c>
      <c r="L62" s="71">
        <f>L63+L65</f>
        <v>0</v>
      </c>
      <c r="M62" s="71">
        <f>M63+M65</f>
        <v>0</v>
      </c>
      <c r="N62" s="71">
        <f>N63+N65</f>
        <v>0</v>
      </c>
      <c r="O62" s="71">
        <f>O63+O65</f>
        <v>0</v>
      </c>
      <c r="P62" s="71">
        <f>P63+P65</f>
        <v>0</v>
      </c>
      <c r="Q62" s="71">
        <f>Q63+Q65</f>
        <v>43591.68</v>
      </c>
      <c r="R62" s="71">
        <f>R63+R65</f>
        <v>0</v>
      </c>
      <c r="S62" s="71">
        <f>S63+S65</f>
        <v>0</v>
      </c>
      <c r="T62" s="71">
        <f>T63+T65</f>
        <v>0</v>
      </c>
      <c r="U62" s="71">
        <f>U63+U65</f>
        <v>0</v>
      </c>
      <c r="V62" s="71">
        <f>V63+V65</f>
        <v>4800000</v>
      </c>
      <c r="W62" s="71">
        <f>W63+W65</f>
        <v>43591.68</v>
      </c>
      <c r="X62" s="71">
        <f>X63+X65</f>
        <v>0</v>
      </c>
      <c r="Y62" s="71">
        <f>Y63+Y65</f>
        <v>0</v>
      </c>
      <c r="Z62" s="71">
        <f>Z63+Z65</f>
        <v>0</v>
      </c>
      <c r="AA62" s="71">
        <f>AA63+AA65</f>
        <v>0</v>
      </c>
      <c r="AB62" s="72">
        <f>AB63</f>
        <v>32516000</v>
      </c>
    </row>
    <row r="63" spans="1:28" s="50" customFormat="1" ht="18.75" customHeight="1">
      <c r="A63" s="57"/>
      <c r="B63" s="69" t="s">
        <v>61</v>
      </c>
      <c r="C63" s="48" t="s">
        <v>42</v>
      </c>
      <c r="D63" s="48"/>
      <c r="E63" s="48"/>
      <c r="F63" s="48"/>
      <c r="G63" s="48"/>
      <c r="H63" s="48"/>
      <c r="I63" s="48"/>
      <c r="J63" s="73">
        <f>SUM(J64:J64)</f>
        <v>4800000</v>
      </c>
      <c r="K63" s="73">
        <f>SUM(K64:K64)</f>
        <v>0</v>
      </c>
      <c r="L63" s="73">
        <f>SUM(L64:L64)</f>
        <v>0</v>
      </c>
      <c r="M63" s="73">
        <f>SUM(M64:M64)</f>
        <v>0</v>
      </c>
      <c r="N63" s="73">
        <f>SUM(N64:N64)</f>
        <v>0</v>
      </c>
      <c r="O63" s="73">
        <f>SUM(O64:O64)</f>
        <v>0</v>
      </c>
      <c r="P63" s="73">
        <f>SUM(P64:P64)</f>
        <v>0</v>
      </c>
      <c r="Q63" s="73">
        <f>SUM(Q64:Q64)</f>
        <v>43591.68</v>
      </c>
      <c r="R63" s="73">
        <f>SUM(R64:R64)</f>
        <v>0</v>
      </c>
      <c r="S63" s="73">
        <f>SUM(S64:S64)</f>
        <v>0</v>
      </c>
      <c r="T63" s="73">
        <f>SUM(T64:T64)</f>
        <v>0</v>
      </c>
      <c r="U63" s="73">
        <f>SUM(U64:U64)</f>
        <v>0</v>
      </c>
      <c r="V63" s="73">
        <f>SUM(V64:V64)</f>
        <v>4800000</v>
      </c>
      <c r="W63" s="73">
        <f>SUM(W64:W64)</f>
        <v>43591.68</v>
      </c>
      <c r="X63" s="73">
        <f>SUM(X64:X64)</f>
        <v>0</v>
      </c>
      <c r="Y63" s="73">
        <f>SUM(Y64:Y64)</f>
        <v>0</v>
      </c>
      <c r="Z63" s="73">
        <f>SUM(Z64:Z64)</f>
        <v>0</v>
      </c>
      <c r="AA63" s="73">
        <f>SUM(AA64:AA64)</f>
        <v>0</v>
      </c>
      <c r="AB63" s="74">
        <v>32516000</v>
      </c>
    </row>
    <row r="64" spans="1:28" s="50" customFormat="1" ht="91.5">
      <c r="A64" s="57"/>
      <c r="B64" s="55" t="s">
        <v>62</v>
      </c>
      <c r="C64" s="60" t="s">
        <v>63</v>
      </c>
      <c r="D64" s="60" t="s">
        <v>64</v>
      </c>
      <c r="E64" s="56">
        <v>4800000</v>
      </c>
      <c r="F64" s="62" t="s">
        <v>65</v>
      </c>
      <c r="G64" s="75">
        <v>44883</v>
      </c>
      <c r="H64" s="75">
        <v>45247</v>
      </c>
      <c r="I64" s="76" t="s">
        <v>66</v>
      </c>
      <c r="J64" s="56">
        <v>4800000</v>
      </c>
      <c r="K64" s="56"/>
      <c r="L64" s="56"/>
      <c r="M64" s="56"/>
      <c r="N64" s="67"/>
      <c r="O64" s="67"/>
      <c r="P64" s="67"/>
      <c r="Q64" s="67">
        <v>43591.68</v>
      </c>
      <c r="R64" s="67"/>
      <c r="S64" s="67"/>
      <c r="T64" s="67">
        <f>N64</f>
        <v>0</v>
      </c>
      <c r="U64" s="56"/>
      <c r="V64" s="56">
        <v>4800000</v>
      </c>
      <c r="W64" s="56">
        <v>43591.68</v>
      </c>
      <c r="X64" s="56"/>
      <c r="Y64" s="56">
        <f>J64+P64-V64</f>
        <v>0</v>
      </c>
      <c r="Z64" s="56">
        <v>0</v>
      </c>
      <c r="AA64" s="56">
        <v>0</v>
      </c>
      <c r="AB64" s="76" t="s">
        <v>28</v>
      </c>
    </row>
    <row r="65" spans="1:28" s="19" customFormat="1" ht="18.75" customHeight="1">
      <c r="A65" s="77"/>
      <c r="B65" s="24" t="s">
        <v>46</v>
      </c>
      <c r="C65" s="25" t="s">
        <v>44</v>
      </c>
      <c r="D65" s="25"/>
      <c r="E65" s="25"/>
      <c r="F65" s="25"/>
      <c r="G65" s="25"/>
      <c r="H65" s="25"/>
      <c r="I65" s="25"/>
      <c r="J65" s="26">
        <f>SUM(J66:J68)</f>
        <v>0</v>
      </c>
      <c r="K65" s="26">
        <f>SUM(K66:K68)</f>
        <v>0</v>
      </c>
      <c r="L65" s="26">
        <f>SUM(L66:L68)</f>
        <v>0</v>
      </c>
      <c r="M65" s="26">
        <f>SUM(M66:M68)</f>
        <v>0</v>
      </c>
      <c r="N65" s="26">
        <f>SUM(N66:N68)</f>
        <v>0</v>
      </c>
      <c r="O65" s="26">
        <f>SUM(O66:O68)</f>
        <v>0</v>
      </c>
      <c r="P65" s="26">
        <f>SUM(P66:P68)</f>
        <v>0</v>
      </c>
      <c r="Q65" s="26">
        <f>SUM(Q66:Q68)</f>
        <v>0</v>
      </c>
      <c r="R65" s="26">
        <f>SUM(R66:R68)</f>
        <v>0</v>
      </c>
      <c r="S65" s="26">
        <f>SUM(S66:S68)</f>
        <v>0</v>
      </c>
      <c r="T65" s="26">
        <f>SUM(T66:T68)</f>
        <v>0</v>
      </c>
      <c r="U65" s="26">
        <f>SUM(U66:U68)</f>
        <v>0</v>
      </c>
      <c r="V65" s="26">
        <f>SUM(V66:V68)</f>
        <v>0</v>
      </c>
      <c r="W65" s="26">
        <f>SUM(W66:W68)</f>
        <v>0</v>
      </c>
      <c r="X65" s="26">
        <f>SUM(X66:X68)</f>
        <v>0</v>
      </c>
      <c r="Y65" s="26">
        <f>SUM(Y66:Y68)</f>
        <v>0</v>
      </c>
      <c r="Z65" s="26">
        <f>SUM(Z66:Z68)</f>
        <v>0</v>
      </c>
      <c r="AA65" s="26">
        <f>SUM(AA66:AA68)</f>
        <v>0</v>
      </c>
      <c r="AB65" s="27"/>
    </row>
    <row r="66" spans="1:28" s="19" customFormat="1" ht="14.25">
      <c r="A66" s="77"/>
      <c r="B66" s="38"/>
      <c r="C66" s="30"/>
      <c r="D66" s="30"/>
      <c r="E66" s="30"/>
      <c r="F66" s="30"/>
      <c r="G66" s="30"/>
      <c r="H66" s="30"/>
      <c r="I66" s="30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2" t="s">
        <v>28</v>
      </c>
    </row>
    <row r="67" spans="1:28" s="19" customFormat="1" ht="14.25">
      <c r="A67" s="77"/>
      <c r="B67" s="38"/>
      <c r="C67" s="30"/>
      <c r="D67" s="30"/>
      <c r="E67" s="30"/>
      <c r="F67" s="30"/>
      <c r="G67" s="30"/>
      <c r="H67" s="30"/>
      <c r="I67" s="30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2" t="s">
        <v>28</v>
      </c>
    </row>
    <row r="68" spans="1:28" s="19" customFormat="1" ht="14.25">
      <c r="A68" s="77"/>
      <c r="B68" s="33"/>
      <c r="C68" s="34"/>
      <c r="D68" s="34"/>
      <c r="E68" s="34"/>
      <c r="F68" s="34"/>
      <c r="G68" s="34"/>
      <c r="H68" s="34"/>
      <c r="I68" s="34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6" t="s">
        <v>28</v>
      </c>
    </row>
    <row r="69" spans="2:28" s="19" customFormat="1" ht="26.25" customHeight="1">
      <c r="B69" s="39" t="s">
        <v>67</v>
      </c>
      <c r="C69" s="78" t="s">
        <v>68</v>
      </c>
      <c r="D69" s="78"/>
      <c r="E69" s="78"/>
      <c r="F69" s="78"/>
      <c r="G69" s="78"/>
      <c r="H69" s="78"/>
      <c r="I69" s="78"/>
      <c r="J69" s="41">
        <f>J70+J74</f>
        <v>0</v>
      </c>
      <c r="K69" s="41">
        <f>K70+K74</f>
        <v>0</v>
      </c>
      <c r="L69" s="41">
        <f>L70+L74</f>
        <v>0</v>
      </c>
      <c r="M69" s="41">
        <f>M70+M74</f>
        <v>0</v>
      </c>
      <c r="N69" s="41">
        <f>N70+N74</f>
        <v>0</v>
      </c>
      <c r="O69" s="41">
        <f>O70+O74</f>
        <v>0</v>
      </c>
      <c r="P69" s="41">
        <f>P70+P74</f>
        <v>0</v>
      </c>
      <c r="Q69" s="41">
        <f>Q70+Q74</f>
        <v>0</v>
      </c>
      <c r="R69" s="41">
        <f>R70+R74</f>
        <v>0</v>
      </c>
      <c r="S69" s="41">
        <f>S70+S74</f>
        <v>0</v>
      </c>
      <c r="T69" s="41">
        <f>T70+T74</f>
        <v>0</v>
      </c>
      <c r="U69" s="41">
        <f>U70+U74</f>
        <v>0</v>
      </c>
      <c r="V69" s="41">
        <f>V70+V74</f>
        <v>0</v>
      </c>
      <c r="W69" s="41">
        <f>W70+W74</f>
        <v>0</v>
      </c>
      <c r="X69" s="41">
        <f>X70+X74</f>
        <v>0</v>
      </c>
      <c r="Y69" s="41">
        <f>Y70+Y74</f>
        <v>0</v>
      </c>
      <c r="Z69" s="41">
        <f>Z70+Z74</f>
        <v>0</v>
      </c>
      <c r="AA69" s="41">
        <f>AA70+AA74</f>
        <v>0</v>
      </c>
      <c r="AB69" s="42">
        <f>AB70+AB74</f>
        <v>0</v>
      </c>
    </row>
    <row r="70" spans="2:28" s="19" customFormat="1" ht="18.75" customHeight="1" hidden="1">
      <c r="B70" s="24" t="s">
        <v>69</v>
      </c>
      <c r="C70" s="25" t="s">
        <v>70</v>
      </c>
      <c r="D70" s="25"/>
      <c r="E70" s="25"/>
      <c r="F70" s="25"/>
      <c r="G70" s="25"/>
      <c r="H70" s="25"/>
      <c r="I70" s="25"/>
      <c r="J70" s="26">
        <f>SUM(J71:J73)</f>
        <v>0</v>
      </c>
      <c r="K70" s="26">
        <f>SUM(K71:K73)</f>
        <v>0</v>
      </c>
      <c r="L70" s="26">
        <f>SUM(L71:L73)</f>
        <v>0</v>
      </c>
      <c r="M70" s="26">
        <f>SUM(M71:M73)</f>
        <v>0</v>
      </c>
      <c r="N70" s="26">
        <f>SUM(N71:N73)</f>
        <v>0</v>
      </c>
      <c r="O70" s="26">
        <f>SUM(O71:O73)</f>
        <v>0</v>
      </c>
      <c r="P70" s="26">
        <f>SUM(P71:P73)</f>
        <v>0</v>
      </c>
      <c r="Q70" s="26">
        <f>SUM(Q71:Q73)</f>
        <v>0</v>
      </c>
      <c r="R70" s="26">
        <f>SUM(R71:R73)</f>
        <v>0</v>
      </c>
      <c r="S70" s="26">
        <f>SUM(S71:S73)</f>
        <v>0</v>
      </c>
      <c r="T70" s="26">
        <f>SUM(T71:T73)</f>
        <v>0</v>
      </c>
      <c r="U70" s="26">
        <f>SUM(U71:U73)</f>
        <v>0</v>
      </c>
      <c r="V70" s="26">
        <f>SUM(V71:V73)</f>
        <v>0</v>
      </c>
      <c r="W70" s="26">
        <f>SUM(W71:W73)</f>
        <v>0</v>
      </c>
      <c r="X70" s="26">
        <f>SUM(X71:X73)</f>
        <v>0</v>
      </c>
      <c r="Y70" s="26">
        <f>SUM(Y71:Y73)</f>
        <v>0</v>
      </c>
      <c r="Z70" s="26">
        <f>SUM(Z71:Z73)</f>
        <v>0</v>
      </c>
      <c r="AA70" s="26">
        <f>SUM(AA71:AA73)</f>
        <v>0</v>
      </c>
      <c r="AB70" s="27"/>
    </row>
    <row r="71" spans="2:28" s="19" customFormat="1" ht="12.75" hidden="1">
      <c r="B71" s="38"/>
      <c r="C71" s="29"/>
      <c r="D71" s="30"/>
      <c r="E71" s="30"/>
      <c r="F71" s="30"/>
      <c r="G71" s="30"/>
      <c r="H71" s="30"/>
      <c r="I71" s="30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2" t="s">
        <v>28</v>
      </c>
    </row>
    <row r="72" spans="2:28" s="19" customFormat="1" ht="12.75" hidden="1">
      <c r="B72" s="38"/>
      <c r="C72" s="29"/>
      <c r="D72" s="30"/>
      <c r="E72" s="30"/>
      <c r="F72" s="30"/>
      <c r="G72" s="30"/>
      <c r="H72" s="30"/>
      <c r="I72" s="30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2" t="s">
        <v>28</v>
      </c>
    </row>
    <row r="73" spans="2:28" s="19" customFormat="1" ht="12.75" hidden="1">
      <c r="B73" s="33"/>
      <c r="C73" s="34"/>
      <c r="D73" s="34"/>
      <c r="E73" s="34"/>
      <c r="F73" s="34"/>
      <c r="G73" s="34"/>
      <c r="H73" s="34"/>
      <c r="I73" s="34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6" t="s">
        <v>28</v>
      </c>
    </row>
    <row r="74" spans="2:28" s="19" customFormat="1" ht="18.75" customHeight="1" hidden="1">
      <c r="B74" s="24" t="s">
        <v>71</v>
      </c>
      <c r="C74" s="25" t="s">
        <v>72</v>
      </c>
      <c r="D74" s="25"/>
      <c r="E74" s="25"/>
      <c r="F74" s="25"/>
      <c r="G74" s="25"/>
      <c r="H74" s="25"/>
      <c r="I74" s="25"/>
      <c r="J74" s="26">
        <f>J75+J79</f>
        <v>0</v>
      </c>
      <c r="K74" s="26">
        <f>K75+K79</f>
        <v>0</v>
      </c>
      <c r="L74" s="26">
        <f>L75+L79</f>
        <v>0</v>
      </c>
      <c r="M74" s="26">
        <f>M75+M79</f>
        <v>0</v>
      </c>
      <c r="N74" s="26">
        <f>N75+N79</f>
        <v>0</v>
      </c>
      <c r="O74" s="26">
        <f>O75+O79</f>
        <v>0</v>
      </c>
      <c r="P74" s="26">
        <f>P75+P79</f>
        <v>0</v>
      </c>
      <c r="Q74" s="26">
        <f>Q75+Q79</f>
        <v>0</v>
      </c>
      <c r="R74" s="26">
        <f>R75+R79</f>
        <v>0</v>
      </c>
      <c r="S74" s="26">
        <f>S75+S79</f>
        <v>0</v>
      </c>
      <c r="T74" s="26">
        <f>T75+T79</f>
        <v>0</v>
      </c>
      <c r="U74" s="26">
        <f>U75+U79</f>
        <v>0</v>
      </c>
      <c r="V74" s="26">
        <f>V75+V79</f>
        <v>0</v>
      </c>
      <c r="W74" s="26">
        <f>W75+W79</f>
        <v>0</v>
      </c>
      <c r="X74" s="26">
        <f>X75+X79</f>
        <v>0</v>
      </c>
      <c r="Y74" s="26">
        <f>Y75+Y79</f>
        <v>0</v>
      </c>
      <c r="Z74" s="26">
        <f>Z75+Z79</f>
        <v>0</v>
      </c>
      <c r="AA74" s="26">
        <f>AA75+AA79</f>
        <v>0</v>
      </c>
      <c r="AB74" s="37">
        <f>AB75+AB79</f>
        <v>0</v>
      </c>
    </row>
    <row r="75" spans="2:28" s="19" customFormat="1" ht="18.75" customHeight="1" hidden="1">
      <c r="B75" s="24" t="s">
        <v>73</v>
      </c>
      <c r="C75" s="25" t="s">
        <v>72</v>
      </c>
      <c r="D75" s="25"/>
      <c r="E75" s="25"/>
      <c r="F75" s="25"/>
      <c r="G75" s="25"/>
      <c r="H75" s="25"/>
      <c r="I75" s="25"/>
      <c r="J75" s="26">
        <f>SUM(J76:J78)</f>
        <v>0</v>
      </c>
      <c r="K75" s="26">
        <f>SUM(K76:K78)</f>
        <v>0</v>
      </c>
      <c r="L75" s="26">
        <f>SUM(L76:L78)</f>
        <v>0</v>
      </c>
      <c r="M75" s="26">
        <f>SUM(M76:M78)</f>
        <v>0</v>
      </c>
      <c r="N75" s="26">
        <f>SUM(N76:N78)</f>
        <v>0</v>
      </c>
      <c r="O75" s="26">
        <f>SUM(O76:O78)</f>
        <v>0</v>
      </c>
      <c r="P75" s="26">
        <f>SUM(P76:P78)</f>
        <v>0</v>
      </c>
      <c r="Q75" s="26">
        <f>SUM(Q76:Q78)</f>
        <v>0</v>
      </c>
      <c r="R75" s="26">
        <f>SUM(R76:R78)</f>
        <v>0</v>
      </c>
      <c r="S75" s="26">
        <f>SUM(S76:S78)</f>
        <v>0</v>
      </c>
      <c r="T75" s="26">
        <f>SUM(T76:T78)</f>
        <v>0</v>
      </c>
      <c r="U75" s="26">
        <f>SUM(U76:U78)</f>
        <v>0</v>
      </c>
      <c r="V75" s="26">
        <f>SUM(V76:V78)</f>
        <v>0</v>
      </c>
      <c r="W75" s="26">
        <f>SUM(W76:W78)</f>
        <v>0</v>
      </c>
      <c r="X75" s="26">
        <f>SUM(X76:X78)</f>
        <v>0</v>
      </c>
      <c r="Y75" s="26">
        <f>SUM(Y76:Y78)</f>
        <v>0</v>
      </c>
      <c r="Z75" s="26">
        <f>SUM(Z76:Z78)</f>
        <v>0</v>
      </c>
      <c r="AA75" s="26">
        <f>SUM(AA76:AA78)</f>
        <v>0</v>
      </c>
      <c r="AB75" s="27"/>
    </row>
    <row r="76" spans="2:28" s="19" customFormat="1" ht="12.75" hidden="1">
      <c r="B76" s="38"/>
      <c r="C76" s="30"/>
      <c r="D76" s="30"/>
      <c r="E76" s="30"/>
      <c r="F76" s="30"/>
      <c r="G76" s="30"/>
      <c r="H76" s="30"/>
      <c r="I76" s="30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2" t="s">
        <v>28</v>
      </c>
    </row>
    <row r="77" spans="2:28" s="19" customFormat="1" ht="12.75" hidden="1">
      <c r="B77" s="38"/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2" t="s">
        <v>28</v>
      </c>
    </row>
    <row r="78" spans="2:28" s="19" customFormat="1" ht="12.75" hidden="1">
      <c r="B78" s="33"/>
      <c r="C78" s="34"/>
      <c r="D78" s="34"/>
      <c r="E78" s="34"/>
      <c r="F78" s="34"/>
      <c r="G78" s="34"/>
      <c r="H78" s="34"/>
      <c r="I78" s="34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6" t="s">
        <v>28</v>
      </c>
    </row>
    <row r="79" spans="2:28" s="19" customFormat="1" ht="18.75" customHeight="1" hidden="1">
      <c r="B79" s="24" t="s">
        <v>74</v>
      </c>
      <c r="C79" s="25" t="s">
        <v>72</v>
      </c>
      <c r="D79" s="25"/>
      <c r="E79" s="25"/>
      <c r="F79" s="25"/>
      <c r="G79" s="25"/>
      <c r="H79" s="25"/>
      <c r="I79" s="25"/>
      <c r="J79" s="26">
        <f>SUM(J80:J82)</f>
        <v>0</v>
      </c>
      <c r="K79" s="26">
        <f>SUM(K80:K82)</f>
        <v>0</v>
      </c>
      <c r="L79" s="26">
        <f>SUM(L80:L82)</f>
        <v>0</v>
      </c>
      <c r="M79" s="26">
        <f>SUM(M80:M82)</f>
        <v>0</v>
      </c>
      <c r="N79" s="26">
        <f>SUM(N80:N82)</f>
        <v>0</v>
      </c>
      <c r="O79" s="26">
        <f>SUM(O80:O82)</f>
        <v>0</v>
      </c>
      <c r="P79" s="26">
        <f>SUM(P80:P82)</f>
        <v>0</v>
      </c>
      <c r="Q79" s="26">
        <f>SUM(Q80:Q82)</f>
        <v>0</v>
      </c>
      <c r="R79" s="26">
        <f>SUM(R80:R82)</f>
        <v>0</v>
      </c>
      <c r="S79" s="26">
        <f>SUM(S80:S82)</f>
        <v>0</v>
      </c>
      <c r="T79" s="26">
        <f>SUM(T80:T82)</f>
        <v>0</v>
      </c>
      <c r="U79" s="26">
        <f>SUM(U80:U82)</f>
        <v>0</v>
      </c>
      <c r="V79" s="26">
        <f>SUM(V80:V82)</f>
        <v>0</v>
      </c>
      <c r="W79" s="26">
        <f>SUM(W80:W82)</f>
        <v>0</v>
      </c>
      <c r="X79" s="26">
        <f>SUM(X80:X82)</f>
        <v>0</v>
      </c>
      <c r="Y79" s="26">
        <f>SUM(Y80:Y82)</f>
        <v>0</v>
      </c>
      <c r="Z79" s="26">
        <f>SUM(Z80:Z82)</f>
        <v>0</v>
      </c>
      <c r="AA79" s="26">
        <f>SUM(AA80:AA82)</f>
        <v>0</v>
      </c>
      <c r="AB79" s="27"/>
    </row>
    <row r="80" spans="2:28" s="19" customFormat="1" ht="12.75" hidden="1">
      <c r="B80" s="38"/>
      <c r="C80" s="30"/>
      <c r="D80" s="30"/>
      <c r="E80" s="30"/>
      <c r="F80" s="30"/>
      <c r="G80" s="30"/>
      <c r="H80" s="30"/>
      <c r="I80" s="30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2" t="s">
        <v>28</v>
      </c>
    </row>
    <row r="81" spans="2:28" s="19" customFormat="1" ht="12.75" hidden="1">
      <c r="B81" s="38"/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2" t="s">
        <v>28</v>
      </c>
    </row>
    <row r="82" spans="2:28" s="19" customFormat="1" ht="12.75" hidden="1">
      <c r="B82" s="33"/>
      <c r="C82" s="34"/>
      <c r="D82" s="34"/>
      <c r="E82" s="34"/>
      <c r="F82" s="34"/>
      <c r="G82" s="34"/>
      <c r="H82" s="34"/>
      <c r="I82" s="34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6" t="s">
        <v>28</v>
      </c>
    </row>
    <row r="83" spans="2:28" s="19" customFormat="1" ht="33.75" customHeight="1">
      <c r="B83" s="39" t="s">
        <v>75</v>
      </c>
      <c r="C83" s="40" t="s">
        <v>76</v>
      </c>
      <c r="D83" s="40"/>
      <c r="E83" s="40"/>
      <c r="F83" s="40"/>
      <c r="G83" s="40"/>
      <c r="H83" s="40"/>
      <c r="I83" s="40"/>
      <c r="J83" s="41">
        <f>J84+J88</f>
        <v>0</v>
      </c>
      <c r="K83" s="41">
        <f>K84+K88</f>
        <v>0</v>
      </c>
      <c r="L83" s="41">
        <f>L84+L88</f>
        <v>0</v>
      </c>
      <c r="M83" s="41">
        <f>M84+M88</f>
        <v>0</v>
      </c>
      <c r="N83" s="41">
        <f>N84+N88</f>
        <v>0</v>
      </c>
      <c r="O83" s="41">
        <f>O84+O88</f>
        <v>0</v>
      </c>
      <c r="P83" s="41">
        <f>P84+P88</f>
        <v>0</v>
      </c>
      <c r="Q83" s="41">
        <f>Q84+Q88</f>
        <v>0</v>
      </c>
      <c r="R83" s="41">
        <f>R84+R88</f>
        <v>0</v>
      </c>
      <c r="S83" s="41">
        <f>S84+S88</f>
        <v>0</v>
      </c>
      <c r="T83" s="41">
        <f>T84+T88</f>
        <v>0</v>
      </c>
      <c r="U83" s="41">
        <f>U84+U88</f>
        <v>0</v>
      </c>
      <c r="V83" s="41">
        <f>V84+V88</f>
        <v>0</v>
      </c>
      <c r="W83" s="41">
        <f>W84+W88</f>
        <v>0</v>
      </c>
      <c r="X83" s="41">
        <f>X84+X88</f>
        <v>0</v>
      </c>
      <c r="Y83" s="41">
        <f>Y84+Y88</f>
        <v>0</v>
      </c>
      <c r="Z83" s="41">
        <f>Z84+Z88</f>
        <v>0</v>
      </c>
      <c r="AA83" s="41">
        <f>AA84+AA88</f>
        <v>0</v>
      </c>
      <c r="AB83" s="42">
        <f>AB84+AB88</f>
        <v>0</v>
      </c>
    </row>
    <row r="84" spans="2:28" s="19" customFormat="1" ht="18.75" customHeight="1" hidden="1">
      <c r="B84" s="24" t="s">
        <v>77</v>
      </c>
      <c r="C84" s="25" t="s">
        <v>70</v>
      </c>
      <c r="D84" s="25"/>
      <c r="E84" s="25"/>
      <c r="F84" s="25"/>
      <c r="G84" s="25"/>
      <c r="H84" s="25"/>
      <c r="I84" s="25"/>
      <c r="J84" s="26">
        <f>SUM(J85:J87)</f>
        <v>0</v>
      </c>
      <c r="K84" s="26">
        <f>SUM(K85:K87)</f>
        <v>0</v>
      </c>
      <c r="L84" s="26">
        <f>SUM(L85:L87)</f>
        <v>0</v>
      </c>
      <c r="M84" s="26">
        <f>SUM(M85:M87)</f>
        <v>0</v>
      </c>
      <c r="N84" s="26">
        <f>SUM(N85:N87)</f>
        <v>0</v>
      </c>
      <c r="O84" s="26">
        <f>SUM(O85:O87)</f>
        <v>0</v>
      </c>
      <c r="P84" s="26">
        <f>SUM(P85:P87)</f>
        <v>0</v>
      </c>
      <c r="Q84" s="26">
        <f>SUM(Q85:Q87)</f>
        <v>0</v>
      </c>
      <c r="R84" s="26">
        <f>SUM(R85:R87)</f>
        <v>0</v>
      </c>
      <c r="S84" s="26">
        <f>SUM(S85:S87)</f>
        <v>0</v>
      </c>
      <c r="T84" s="26">
        <f>SUM(T85:T87)</f>
        <v>0</v>
      </c>
      <c r="U84" s="26">
        <f>SUM(U85:U87)</f>
        <v>0</v>
      </c>
      <c r="V84" s="26">
        <f>SUM(V85:V87)</f>
        <v>0</v>
      </c>
      <c r="W84" s="26">
        <f>SUM(W85:W87)</f>
        <v>0</v>
      </c>
      <c r="X84" s="26">
        <f>SUM(X85:X87)</f>
        <v>0</v>
      </c>
      <c r="Y84" s="26">
        <f>SUM(Y85:Y87)</f>
        <v>0</v>
      </c>
      <c r="Z84" s="26">
        <f>SUM(Z85:Z87)</f>
        <v>0</v>
      </c>
      <c r="AA84" s="26">
        <f>SUM(AA85:AA87)</f>
        <v>0</v>
      </c>
      <c r="AB84" s="27"/>
    </row>
    <row r="85" spans="2:28" s="19" customFormat="1" ht="12.75" hidden="1">
      <c r="B85" s="38"/>
      <c r="C85" s="29"/>
      <c r="D85" s="30"/>
      <c r="E85" s="30"/>
      <c r="F85" s="30"/>
      <c r="G85" s="30"/>
      <c r="H85" s="30"/>
      <c r="I85" s="30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2" t="s">
        <v>28</v>
      </c>
    </row>
    <row r="86" spans="2:28" s="19" customFormat="1" ht="12.75" hidden="1">
      <c r="B86" s="38"/>
      <c r="C86" s="29"/>
      <c r="D86" s="30"/>
      <c r="E86" s="30"/>
      <c r="F86" s="30"/>
      <c r="G86" s="30"/>
      <c r="H86" s="30"/>
      <c r="I86" s="30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2" t="s">
        <v>28</v>
      </c>
    </row>
    <row r="87" spans="2:28" s="19" customFormat="1" ht="12.75" hidden="1">
      <c r="B87" s="33"/>
      <c r="C87" s="34"/>
      <c r="D87" s="34"/>
      <c r="E87" s="34"/>
      <c r="F87" s="34"/>
      <c r="G87" s="34"/>
      <c r="H87" s="34"/>
      <c r="I87" s="34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6" t="s">
        <v>28</v>
      </c>
    </row>
    <row r="88" spans="2:28" s="19" customFormat="1" ht="18.75" customHeight="1" hidden="1">
      <c r="B88" s="24" t="s">
        <v>78</v>
      </c>
      <c r="C88" s="25" t="s">
        <v>72</v>
      </c>
      <c r="D88" s="25"/>
      <c r="E88" s="25"/>
      <c r="F88" s="25"/>
      <c r="G88" s="25"/>
      <c r="H88" s="25"/>
      <c r="I88" s="25"/>
      <c r="J88" s="26">
        <f>J89+J93</f>
        <v>0</v>
      </c>
      <c r="K88" s="26">
        <f>K89+K93</f>
        <v>0</v>
      </c>
      <c r="L88" s="26">
        <f>L89+L93</f>
        <v>0</v>
      </c>
      <c r="M88" s="26">
        <f>M89+M93</f>
        <v>0</v>
      </c>
      <c r="N88" s="26">
        <f>N89+N93</f>
        <v>0</v>
      </c>
      <c r="O88" s="26">
        <f>O89+O93</f>
        <v>0</v>
      </c>
      <c r="P88" s="26">
        <f>P89+P93</f>
        <v>0</v>
      </c>
      <c r="Q88" s="26">
        <f>Q89+Q93</f>
        <v>0</v>
      </c>
      <c r="R88" s="26">
        <f>R89+R93</f>
        <v>0</v>
      </c>
      <c r="S88" s="26">
        <f>S89+S93</f>
        <v>0</v>
      </c>
      <c r="T88" s="26">
        <f>T89+T93</f>
        <v>0</v>
      </c>
      <c r="U88" s="26">
        <f>U89+U93</f>
        <v>0</v>
      </c>
      <c r="V88" s="26">
        <f>V89+V93</f>
        <v>0</v>
      </c>
      <c r="W88" s="26">
        <f>W89+W93</f>
        <v>0</v>
      </c>
      <c r="X88" s="26">
        <f>X89+X93</f>
        <v>0</v>
      </c>
      <c r="Y88" s="26">
        <f>Y89+Y93</f>
        <v>0</v>
      </c>
      <c r="Z88" s="26">
        <f>Z89+Z93</f>
        <v>0</v>
      </c>
      <c r="AA88" s="26">
        <f>AA89+AA93</f>
        <v>0</v>
      </c>
      <c r="AB88" s="37">
        <f>AB89+AB93</f>
        <v>0</v>
      </c>
    </row>
    <row r="89" spans="2:28" s="19" customFormat="1" ht="18.75" customHeight="1" hidden="1">
      <c r="B89" s="24" t="s">
        <v>79</v>
      </c>
      <c r="C89" s="25" t="s">
        <v>72</v>
      </c>
      <c r="D89" s="25"/>
      <c r="E89" s="25"/>
      <c r="F89" s="25"/>
      <c r="G89" s="25"/>
      <c r="H89" s="25"/>
      <c r="I89" s="25"/>
      <c r="J89" s="26">
        <f>SUM(J90:J92)</f>
        <v>0</v>
      </c>
      <c r="K89" s="26">
        <f>SUM(K90:K92)</f>
        <v>0</v>
      </c>
      <c r="L89" s="26">
        <f>SUM(L90:L92)</f>
        <v>0</v>
      </c>
      <c r="M89" s="26">
        <f>SUM(M90:M92)</f>
        <v>0</v>
      </c>
      <c r="N89" s="26">
        <f>SUM(N90:N92)</f>
        <v>0</v>
      </c>
      <c r="O89" s="26">
        <f>SUM(O90:O92)</f>
        <v>0</v>
      </c>
      <c r="P89" s="26">
        <f>SUM(P90:P92)</f>
        <v>0</v>
      </c>
      <c r="Q89" s="26">
        <f>SUM(Q90:Q92)</f>
        <v>0</v>
      </c>
      <c r="R89" s="26">
        <f>SUM(R90:R92)</f>
        <v>0</v>
      </c>
      <c r="S89" s="26">
        <f>SUM(S90:S92)</f>
        <v>0</v>
      </c>
      <c r="T89" s="26">
        <f>SUM(T90:T92)</f>
        <v>0</v>
      </c>
      <c r="U89" s="26">
        <f>SUM(U90:U92)</f>
        <v>0</v>
      </c>
      <c r="V89" s="26">
        <f>SUM(V90:V92)</f>
        <v>0</v>
      </c>
      <c r="W89" s="26">
        <f>SUM(W90:W92)</f>
        <v>0</v>
      </c>
      <c r="X89" s="26">
        <f>SUM(X90:X92)</f>
        <v>0</v>
      </c>
      <c r="Y89" s="26">
        <f>SUM(Y90:Y92)</f>
        <v>0</v>
      </c>
      <c r="Z89" s="26">
        <f>SUM(Z90:Z92)</f>
        <v>0</v>
      </c>
      <c r="AA89" s="26">
        <f>SUM(AA90:AA92)</f>
        <v>0</v>
      </c>
      <c r="AB89" s="27"/>
    </row>
    <row r="90" spans="2:28" s="19" customFormat="1" ht="12.75" hidden="1">
      <c r="B90" s="38"/>
      <c r="C90" s="30"/>
      <c r="D90" s="30"/>
      <c r="E90" s="30"/>
      <c r="F90" s="30"/>
      <c r="G90" s="30"/>
      <c r="H90" s="30"/>
      <c r="I90" s="30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2" t="s">
        <v>28</v>
      </c>
    </row>
    <row r="91" spans="2:28" s="19" customFormat="1" ht="12.75" hidden="1">
      <c r="B91" s="38"/>
      <c r="C91" s="30"/>
      <c r="D91" s="30"/>
      <c r="E91" s="30"/>
      <c r="F91" s="30"/>
      <c r="G91" s="30"/>
      <c r="H91" s="30"/>
      <c r="I91" s="30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2" t="s">
        <v>28</v>
      </c>
    </row>
    <row r="92" spans="2:28" s="19" customFormat="1" ht="12.75" hidden="1">
      <c r="B92" s="33"/>
      <c r="C92" s="34"/>
      <c r="D92" s="34"/>
      <c r="E92" s="34"/>
      <c r="F92" s="34"/>
      <c r="G92" s="34"/>
      <c r="H92" s="34"/>
      <c r="I92" s="34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6" t="s">
        <v>28</v>
      </c>
    </row>
    <row r="93" spans="2:28" s="19" customFormat="1" ht="18.75" customHeight="1" hidden="1">
      <c r="B93" s="24" t="s">
        <v>80</v>
      </c>
      <c r="C93" s="25" t="s">
        <v>72</v>
      </c>
      <c r="D93" s="25"/>
      <c r="E93" s="25"/>
      <c r="F93" s="25"/>
      <c r="G93" s="25"/>
      <c r="H93" s="25"/>
      <c r="I93" s="25"/>
      <c r="J93" s="26">
        <f>SUM(J94:J96)</f>
        <v>0</v>
      </c>
      <c r="K93" s="26">
        <f>SUM(K94:K96)</f>
        <v>0</v>
      </c>
      <c r="L93" s="26">
        <f>SUM(L94:L96)</f>
        <v>0</v>
      </c>
      <c r="M93" s="26">
        <f>SUM(M94:M96)</f>
        <v>0</v>
      </c>
      <c r="N93" s="26">
        <f>SUM(N94:N96)</f>
        <v>0</v>
      </c>
      <c r="O93" s="26">
        <f>SUM(O94:O96)</f>
        <v>0</v>
      </c>
      <c r="P93" s="26">
        <f>SUM(P94:P96)</f>
        <v>0</v>
      </c>
      <c r="Q93" s="26">
        <f>SUM(Q94:Q96)</f>
        <v>0</v>
      </c>
      <c r="R93" s="26">
        <f>SUM(R94:R96)</f>
        <v>0</v>
      </c>
      <c r="S93" s="26">
        <f>SUM(S94:S96)</f>
        <v>0</v>
      </c>
      <c r="T93" s="26">
        <f>SUM(T94:T96)</f>
        <v>0</v>
      </c>
      <c r="U93" s="26">
        <f>SUM(U94:U96)</f>
        <v>0</v>
      </c>
      <c r="V93" s="26">
        <f>SUM(V94:V96)</f>
        <v>0</v>
      </c>
      <c r="W93" s="26">
        <f>SUM(W94:W96)</f>
        <v>0</v>
      </c>
      <c r="X93" s="26">
        <f>SUM(X94:X96)</f>
        <v>0</v>
      </c>
      <c r="Y93" s="26">
        <f>SUM(Y94:Y96)</f>
        <v>0</v>
      </c>
      <c r="Z93" s="26">
        <f>SUM(Z94:Z96)</f>
        <v>0</v>
      </c>
      <c r="AA93" s="26">
        <f>SUM(AA94:AA96)</f>
        <v>0</v>
      </c>
      <c r="AB93" s="27"/>
    </row>
    <row r="94" spans="2:28" s="19" customFormat="1" ht="12.75" hidden="1">
      <c r="B94" s="38"/>
      <c r="C94" s="30"/>
      <c r="D94" s="30"/>
      <c r="E94" s="30"/>
      <c r="F94" s="30"/>
      <c r="G94" s="30"/>
      <c r="H94" s="30"/>
      <c r="I94" s="30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2" t="s">
        <v>28</v>
      </c>
    </row>
    <row r="95" spans="2:28" s="19" customFormat="1" ht="12.75" hidden="1">
      <c r="B95" s="38"/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2" t="s">
        <v>28</v>
      </c>
    </row>
    <row r="96" spans="2:28" s="19" customFormat="1" ht="12.75" hidden="1">
      <c r="B96" s="33"/>
      <c r="C96" s="34"/>
      <c r="D96" s="34"/>
      <c r="E96" s="34"/>
      <c r="F96" s="34"/>
      <c r="G96" s="34"/>
      <c r="H96" s="34"/>
      <c r="I96" s="34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6" t="s">
        <v>28</v>
      </c>
    </row>
    <row r="97" spans="2:28" s="19" customFormat="1" ht="33.75" customHeight="1">
      <c r="B97" s="39" t="s">
        <v>81</v>
      </c>
      <c r="C97" s="40" t="s">
        <v>82</v>
      </c>
      <c r="D97" s="40"/>
      <c r="E97" s="40"/>
      <c r="F97" s="40"/>
      <c r="G97" s="40"/>
      <c r="H97" s="40"/>
      <c r="I97" s="40"/>
      <c r="J97" s="41">
        <f>J98+J102</f>
        <v>0</v>
      </c>
      <c r="K97" s="41">
        <f>K98+K102</f>
        <v>0</v>
      </c>
      <c r="L97" s="41">
        <f>L98+L102</f>
        <v>0</v>
      </c>
      <c r="M97" s="41">
        <f>M98+M102</f>
        <v>0</v>
      </c>
      <c r="N97" s="41">
        <f>N98+N102</f>
        <v>0</v>
      </c>
      <c r="O97" s="41">
        <f>O98+O102</f>
        <v>0</v>
      </c>
      <c r="P97" s="41">
        <f>P98+P102</f>
        <v>0</v>
      </c>
      <c r="Q97" s="41">
        <f>Q98+Q102</f>
        <v>0</v>
      </c>
      <c r="R97" s="41">
        <f>R98+R102</f>
        <v>0</v>
      </c>
      <c r="S97" s="41">
        <f>S98+S102</f>
        <v>0</v>
      </c>
      <c r="T97" s="41">
        <f>T98+T102</f>
        <v>0</v>
      </c>
      <c r="U97" s="41">
        <f>U98+U102</f>
        <v>0</v>
      </c>
      <c r="V97" s="41">
        <f>V98+V102</f>
        <v>0</v>
      </c>
      <c r="W97" s="41">
        <f>W98+W102</f>
        <v>0</v>
      </c>
      <c r="X97" s="41">
        <f>X98+X102</f>
        <v>0</v>
      </c>
      <c r="Y97" s="41">
        <f>Y98+Y102</f>
        <v>0</v>
      </c>
      <c r="Z97" s="41">
        <f>Z98+Z102</f>
        <v>0</v>
      </c>
      <c r="AA97" s="41">
        <f>AA98+AA102</f>
        <v>0</v>
      </c>
      <c r="AB97" s="42">
        <f>AB98+AB102</f>
        <v>0</v>
      </c>
    </row>
    <row r="98" spans="2:28" s="19" customFormat="1" ht="18.75" customHeight="1" hidden="1">
      <c r="B98" s="24" t="s">
        <v>83</v>
      </c>
      <c r="C98" s="25" t="s">
        <v>84</v>
      </c>
      <c r="D98" s="25"/>
      <c r="E98" s="25"/>
      <c r="F98" s="25"/>
      <c r="G98" s="25"/>
      <c r="H98" s="25"/>
      <c r="I98" s="25"/>
      <c r="J98" s="26">
        <f>SUM(J99:J101)</f>
        <v>0</v>
      </c>
      <c r="K98" s="26">
        <f>SUM(K99:K101)</f>
        <v>0</v>
      </c>
      <c r="L98" s="26">
        <f>SUM(L99:L101)</f>
        <v>0</v>
      </c>
      <c r="M98" s="26">
        <f>SUM(M99:M101)</f>
        <v>0</v>
      </c>
      <c r="N98" s="26">
        <f>SUM(N99:N101)</f>
        <v>0</v>
      </c>
      <c r="O98" s="26">
        <f>SUM(O99:O101)</f>
        <v>0</v>
      </c>
      <c r="P98" s="26">
        <f>SUM(P99:P101)</f>
        <v>0</v>
      </c>
      <c r="Q98" s="26">
        <f>SUM(Q99:Q101)</f>
        <v>0</v>
      </c>
      <c r="R98" s="26">
        <f>SUM(R99:R101)</f>
        <v>0</v>
      </c>
      <c r="S98" s="26">
        <f>SUM(S99:S101)</f>
        <v>0</v>
      </c>
      <c r="T98" s="26">
        <f>SUM(T99:T101)</f>
        <v>0</v>
      </c>
      <c r="U98" s="26">
        <f>SUM(U99:U101)</f>
        <v>0</v>
      </c>
      <c r="V98" s="26">
        <f>SUM(V99:V101)</f>
        <v>0</v>
      </c>
      <c r="W98" s="26">
        <f>SUM(W99:W101)</f>
        <v>0</v>
      </c>
      <c r="X98" s="26">
        <f>SUM(X99:X101)</f>
        <v>0</v>
      </c>
      <c r="Y98" s="26">
        <f>SUM(Y99:Y101)</f>
        <v>0</v>
      </c>
      <c r="Z98" s="26">
        <f>SUM(Z99:Z101)</f>
        <v>0</v>
      </c>
      <c r="AA98" s="26">
        <f>SUM(AA99:AA101)</f>
        <v>0</v>
      </c>
      <c r="AB98" s="27"/>
    </row>
    <row r="99" spans="2:28" s="19" customFormat="1" ht="12.75" hidden="1">
      <c r="B99" s="38"/>
      <c r="C99" s="29"/>
      <c r="D99" s="30"/>
      <c r="E99" s="30"/>
      <c r="F99" s="30"/>
      <c r="G99" s="30"/>
      <c r="H99" s="30"/>
      <c r="I99" s="30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2" t="s">
        <v>28</v>
      </c>
    </row>
    <row r="100" spans="2:28" s="19" customFormat="1" ht="12.75" hidden="1">
      <c r="B100" s="38"/>
      <c r="C100" s="29"/>
      <c r="D100" s="30"/>
      <c r="E100" s="30"/>
      <c r="F100" s="30"/>
      <c r="G100" s="30"/>
      <c r="H100" s="30"/>
      <c r="I100" s="30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2" t="s">
        <v>28</v>
      </c>
    </row>
    <row r="101" spans="2:28" s="19" customFormat="1" ht="12.75" hidden="1">
      <c r="B101" s="33"/>
      <c r="C101" s="34"/>
      <c r="D101" s="34"/>
      <c r="E101" s="34"/>
      <c r="F101" s="34"/>
      <c r="G101" s="34"/>
      <c r="H101" s="34"/>
      <c r="I101" s="34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6" t="s">
        <v>28</v>
      </c>
    </row>
    <row r="102" spans="2:28" s="19" customFormat="1" ht="18.75" customHeight="1" hidden="1">
      <c r="B102" s="24" t="s">
        <v>85</v>
      </c>
      <c r="C102" s="25" t="s">
        <v>86</v>
      </c>
      <c r="D102" s="25"/>
      <c r="E102" s="25"/>
      <c r="F102" s="25"/>
      <c r="G102" s="25"/>
      <c r="H102" s="25"/>
      <c r="I102" s="25"/>
      <c r="J102" s="26">
        <f>J103+J107</f>
        <v>0</v>
      </c>
      <c r="K102" s="26">
        <f>K103+K107</f>
        <v>0</v>
      </c>
      <c r="L102" s="26">
        <f>L103+L107</f>
        <v>0</v>
      </c>
      <c r="M102" s="26">
        <f>M103+M107</f>
        <v>0</v>
      </c>
      <c r="N102" s="26">
        <f>N103+N107</f>
        <v>0</v>
      </c>
      <c r="O102" s="26">
        <f>O103+O107</f>
        <v>0</v>
      </c>
      <c r="P102" s="26">
        <f>P103+P107</f>
        <v>0</v>
      </c>
      <c r="Q102" s="26">
        <f>Q103+Q107</f>
        <v>0</v>
      </c>
      <c r="R102" s="26">
        <f>R103+R107</f>
        <v>0</v>
      </c>
      <c r="S102" s="26">
        <f>S103+S107</f>
        <v>0</v>
      </c>
      <c r="T102" s="26">
        <f>T103+T107</f>
        <v>0</v>
      </c>
      <c r="U102" s="26">
        <f>U103+U107</f>
        <v>0</v>
      </c>
      <c r="V102" s="26">
        <f>V103+V107</f>
        <v>0</v>
      </c>
      <c r="W102" s="26">
        <f>W103+W107</f>
        <v>0</v>
      </c>
      <c r="X102" s="26">
        <f>X103+X107</f>
        <v>0</v>
      </c>
      <c r="Y102" s="26">
        <f>Y103+Y107</f>
        <v>0</v>
      </c>
      <c r="Z102" s="26">
        <f>Z103+Z107</f>
        <v>0</v>
      </c>
      <c r="AA102" s="26">
        <f>AA103+AA107</f>
        <v>0</v>
      </c>
      <c r="AB102" s="37">
        <f>AB103+AB107</f>
        <v>0</v>
      </c>
    </row>
    <row r="103" spans="2:28" s="19" customFormat="1" ht="18.75" customHeight="1" hidden="1">
      <c r="B103" s="24" t="s">
        <v>87</v>
      </c>
      <c r="C103" s="25" t="s">
        <v>86</v>
      </c>
      <c r="D103" s="25"/>
      <c r="E103" s="25"/>
      <c r="F103" s="25"/>
      <c r="G103" s="25"/>
      <c r="H103" s="25"/>
      <c r="I103" s="25"/>
      <c r="J103" s="26">
        <f>SUM(J104:J106)</f>
        <v>0</v>
      </c>
      <c r="K103" s="26">
        <f>SUM(K104:K106)</f>
        <v>0</v>
      </c>
      <c r="L103" s="26">
        <f>SUM(L104:L106)</f>
        <v>0</v>
      </c>
      <c r="M103" s="26">
        <f>SUM(M104:M106)</f>
        <v>0</v>
      </c>
      <c r="N103" s="26">
        <f>SUM(N104:N106)</f>
        <v>0</v>
      </c>
      <c r="O103" s="26">
        <f>SUM(O104:O106)</f>
        <v>0</v>
      </c>
      <c r="P103" s="26">
        <f>SUM(P104:P106)</f>
        <v>0</v>
      </c>
      <c r="Q103" s="26">
        <f>SUM(Q104:Q106)</f>
        <v>0</v>
      </c>
      <c r="R103" s="26">
        <f>SUM(R104:R106)</f>
        <v>0</v>
      </c>
      <c r="S103" s="26">
        <f>SUM(S104:S106)</f>
        <v>0</v>
      </c>
      <c r="T103" s="26">
        <f>SUM(T104:T106)</f>
        <v>0</v>
      </c>
      <c r="U103" s="26">
        <f>SUM(U104:U106)</f>
        <v>0</v>
      </c>
      <c r="V103" s="26">
        <f>SUM(V104:V106)</f>
        <v>0</v>
      </c>
      <c r="W103" s="26">
        <f>SUM(W104:W106)</f>
        <v>0</v>
      </c>
      <c r="X103" s="26">
        <f>SUM(X104:X106)</f>
        <v>0</v>
      </c>
      <c r="Y103" s="26">
        <f>SUM(Y104:Y106)</f>
        <v>0</v>
      </c>
      <c r="Z103" s="26">
        <f>SUM(Z104:Z106)</f>
        <v>0</v>
      </c>
      <c r="AA103" s="26">
        <f>SUM(AA104:AA106)</f>
        <v>0</v>
      </c>
      <c r="AB103" s="27"/>
    </row>
    <row r="104" spans="2:28" s="19" customFormat="1" ht="12.75" hidden="1">
      <c r="B104" s="38"/>
      <c r="C104" s="30"/>
      <c r="D104" s="30"/>
      <c r="E104" s="30"/>
      <c r="F104" s="30"/>
      <c r="G104" s="30"/>
      <c r="H104" s="30"/>
      <c r="I104" s="30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2" t="s">
        <v>28</v>
      </c>
    </row>
    <row r="105" spans="2:28" s="19" customFormat="1" ht="12.75" hidden="1">
      <c r="B105" s="38"/>
      <c r="C105" s="30"/>
      <c r="D105" s="30"/>
      <c r="E105" s="30"/>
      <c r="F105" s="30"/>
      <c r="G105" s="30"/>
      <c r="H105" s="30"/>
      <c r="I105" s="30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2" t="s">
        <v>28</v>
      </c>
    </row>
    <row r="106" spans="2:28" s="19" customFormat="1" ht="12.75" hidden="1">
      <c r="B106" s="33"/>
      <c r="C106" s="34"/>
      <c r="D106" s="34"/>
      <c r="E106" s="34"/>
      <c r="F106" s="34"/>
      <c r="G106" s="34"/>
      <c r="H106" s="34"/>
      <c r="I106" s="34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6" t="s">
        <v>28</v>
      </c>
    </row>
    <row r="107" spans="2:28" s="19" customFormat="1" ht="18.75" customHeight="1" hidden="1">
      <c r="B107" s="24" t="s">
        <v>88</v>
      </c>
      <c r="C107" s="25" t="s">
        <v>86</v>
      </c>
      <c r="D107" s="25"/>
      <c r="E107" s="25"/>
      <c r="F107" s="25"/>
      <c r="G107" s="25"/>
      <c r="H107" s="25"/>
      <c r="I107" s="25"/>
      <c r="J107" s="26">
        <f>SUM(J108:J110)</f>
        <v>0</v>
      </c>
      <c r="K107" s="26">
        <f>SUM(K108:K110)</f>
        <v>0</v>
      </c>
      <c r="L107" s="26">
        <f>SUM(L108:L110)</f>
        <v>0</v>
      </c>
      <c r="M107" s="26">
        <f>SUM(M108:M110)</f>
        <v>0</v>
      </c>
      <c r="N107" s="26">
        <f>SUM(N108:N110)</f>
        <v>0</v>
      </c>
      <c r="O107" s="26">
        <f>SUM(O108:O110)</f>
        <v>0</v>
      </c>
      <c r="P107" s="26">
        <f>SUM(P108:P110)</f>
        <v>0</v>
      </c>
      <c r="Q107" s="26">
        <f>SUM(Q108:Q110)</f>
        <v>0</v>
      </c>
      <c r="R107" s="26">
        <f>SUM(R108:R110)</f>
        <v>0</v>
      </c>
      <c r="S107" s="26">
        <f>SUM(S108:S110)</f>
        <v>0</v>
      </c>
      <c r="T107" s="26">
        <f>SUM(T108:T110)</f>
        <v>0</v>
      </c>
      <c r="U107" s="26">
        <f>SUM(U108:U110)</f>
        <v>0</v>
      </c>
      <c r="V107" s="26">
        <f>SUM(V108:V110)</f>
        <v>0</v>
      </c>
      <c r="W107" s="26">
        <f>SUM(W108:W110)</f>
        <v>0</v>
      </c>
      <c r="X107" s="26">
        <f>SUM(X108:X110)</f>
        <v>0</v>
      </c>
      <c r="Y107" s="26">
        <f>SUM(Y108:Y110)</f>
        <v>0</v>
      </c>
      <c r="Z107" s="26">
        <f>SUM(Z108:Z110)</f>
        <v>0</v>
      </c>
      <c r="AA107" s="26">
        <f>SUM(AA108:AA110)</f>
        <v>0</v>
      </c>
      <c r="AB107" s="27"/>
    </row>
    <row r="108" spans="2:28" s="19" customFormat="1" ht="12.75" hidden="1">
      <c r="B108" s="38"/>
      <c r="C108" s="30"/>
      <c r="D108" s="30"/>
      <c r="E108" s="30"/>
      <c r="F108" s="30"/>
      <c r="G108" s="30"/>
      <c r="H108" s="30"/>
      <c r="I108" s="30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2" t="s">
        <v>28</v>
      </c>
    </row>
    <row r="109" spans="2:28" s="19" customFormat="1" ht="12.75" hidden="1">
      <c r="B109" s="38"/>
      <c r="C109" s="30"/>
      <c r="D109" s="30"/>
      <c r="E109" s="30"/>
      <c r="F109" s="30"/>
      <c r="G109" s="30"/>
      <c r="H109" s="30"/>
      <c r="I109" s="30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2" t="s">
        <v>28</v>
      </c>
    </row>
    <row r="110" spans="2:28" s="19" customFormat="1" ht="12.75" hidden="1">
      <c r="B110" s="33"/>
      <c r="C110" s="34"/>
      <c r="D110" s="34"/>
      <c r="E110" s="34"/>
      <c r="F110" s="34"/>
      <c r="G110" s="34"/>
      <c r="H110" s="34"/>
      <c r="I110" s="34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6" t="s">
        <v>28</v>
      </c>
    </row>
    <row r="111" spans="2:28" s="79" customFormat="1" ht="22.5" customHeight="1">
      <c r="B111" s="80" t="s">
        <v>89</v>
      </c>
      <c r="C111" s="81" t="s">
        <v>90</v>
      </c>
      <c r="D111" s="81"/>
      <c r="E111" s="81"/>
      <c r="F111" s="81"/>
      <c r="G111" s="81"/>
      <c r="H111" s="81"/>
      <c r="I111" s="81"/>
      <c r="J111" s="73">
        <f>J16+J58+J30+J69</f>
        <v>107316000</v>
      </c>
      <c r="K111" s="73">
        <f>K16+K58+K30+K69</f>
        <v>0</v>
      </c>
      <c r="L111" s="73">
        <f>L16+L58+L30+L69</f>
        <v>0</v>
      </c>
      <c r="M111" s="73">
        <f>M16+M58+M30+M69</f>
        <v>0</v>
      </c>
      <c r="N111" s="73">
        <f>N16+N58+N30+N69</f>
        <v>0</v>
      </c>
      <c r="O111" s="73">
        <f>O16+O58+O30+O69</f>
        <v>0</v>
      </c>
      <c r="P111" s="73">
        <f>P16+P58+P30+P69</f>
        <v>0</v>
      </c>
      <c r="Q111" s="73">
        <f>Q16+Q58+Q30+Q69</f>
        <v>191191.18</v>
      </c>
      <c r="R111" s="73">
        <f>R16+R58+R30+R69</f>
        <v>0</v>
      </c>
      <c r="S111" s="73">
        <f>S16+S58+S30+S69</f>
        <v>0</v>
      </c>
      <c r="T111" s="73">
        <f>T16+T58+T30+T69</f>
        <v>0</v>
      </c>
      <c r="U111" s="73">
        <f>U16+U58+U30+U69</f>
        <v>0</v>
      </c>
      <c r="V111" s="73">
        <f>V16+V58+V30+V69</f>
        <v>21700000</v>
      </c>
      <c r="W111" s="73">
        <f>W16+W58+W30+W69</f>
        <v>191191.18</v>
      </c>
      <c r="X111" s="73">
        <f>X16+X58+X30+X69</f>
        <v>0</v>
      </c>
      <c r="Y111" s="73">
        <f>Y16+Y58+Y30+Y69</f>
        <v>85616000</v>
      </c>
      <c r="Z111" s="73">
        <f>Z16+Z58+Z30+Z69</f>
        <v>0</v>
      </c>
      <c r="AA111" s="73">
        <f>AA16+AA58+AA30+AA69</f>
        <v>0</v>
      </c>
      <c r="AB111" s="73">
        <f>AB16+AB58+AB69</f>
        <v>131416000</v>
      </c>
    </row>
    <row r="112" spans="2:28" s="79" customFormat="1" ht="15" customHeight="1">
      <c r="B112" s="82"/>
      <c r="C112" s="83" t="s">
        <v>91</v>
      </c>
      <c r="D112" s="84"/>
      <c r="E112" s="84"/>
      <c r="F112" s="84"/>
      <c r="G112" s="84"/>
      <c r="H112" s="84"/>
      <c r="I112" s="85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</row>
    <row r="113" spans="2:28" s="19" customFormat="1" ht="18.75" customHeight="1">
      <c r="B113" s="38" t="s">
        <v>92</v>
      </c>
      <c r="C113" s="87" t="s">
        <v>93</v>
      </c>
      <c r="D113" s="87"/>
      <c r="E113" s="87"/>
      <c r="F113" s="87"/>
      <c r="G113" s="87"/>
      <c r="H113" s="87"/>
      <c r="I113" s="87"/>
      <c r="J113" s="56">
        <f>J17+J59+J31+J70</f>
        <v>79900000</v>
      </c>
      <c r="K113" s="56">
        <f>K17+K59+K31+K70</f>
        <v>0</v>
      </c>
      <c r="L113" s="56">
        <f>L17+L59+L31+L70</f>
        <v>0</v>
      </c>
      <c r="M113" s="56">
        <f>M17+M59+M31+M70</f>
        <v>0</v>
      </c>
      <c r="N113" s="56">
        <f>N17+N59+N31+N70</f>
        <v>0</v>
      </c>
      <c r="O113" s="56">
        <f>O17+O59+O31+O70</f>
        <v>0</v>
      </c>
      <c r="P113" s="56">
        <f>P17+P59+P31+P70</f>
        <v>0</v>
      </c>
      <c r="Q113" s="56">
        <f>Q17+Q59+Q31+Q70</f>
        <v>147599.5</v>
      </c>
      <c r="R113" s="56">
        <f>R17+R59+R31+R70</f>
        <v>0</v>
      </c>
      <c r="S113" s="56">
        <f>S17+S59+S31+S70</f>
        <v>0</v>
      </c>
      <c r="T113" s="56">
        <f>T17+T59+T31+T70</f>
        <v>0</v>
      </c>
      <c r="U113" s="56">
        <f>U17+U59+U31+U70</f>
        <v>0</v>
      </c>
      <c r="V113" s="56">
        <f>V17+V59+V31+V70</f>
        <v>16900000</v>
      </c>
      <c r="W113" s="56">
        <f>W17+W59+W31+W70</f>
        <v>147599.5</v>
      </c>
      <c r="X113" s="56">
        <f>X17+X59+X31+X70</f>
        <v>0</v>
      </c>
      <c r="Y113" s="56">
        <f>Y30</f>
        <v>85616000</v>
      </c>
      <c r="Z113" s="56">
        <f>Z17+Z59+Z31+Z70</f>
        <v>0</v>
      </c>
      <c r="AA113" s="56">
        <f>AA17+AA59+AA31+AA70</f>
        <v>0</v>
      </c>
      <c r="AB113" s="76" t="s">
        <v>28</v>
      </c>
    </row>
    <row r="114" spans="2:28" s="19" customFormat="1" ht="22.5" customHeight="1">
      <c r="B114" s="33" t="s">
        <v>94</v>
      </c>
      <c r="C114" s="88" t="s">
        <v>95</v>
      </c>
      <c r="D114" s="88"/>
      <c r="E114" s="88"/>
      <c r="F114" s="88"/>
      <c r="G114" s="88"/>
      <c r="H114" s="88"/>
      <c r="I114" s="88"/>
      <c r="J114" s="66">
        <f>J21+J62+J35+J74</f>
        <v>27416000</v>
      </c>
      <c r="K114" s="66">
        <f>K5+K62+K19+K74</f>
        <v>0</v>
      </c>
      <c r="L114" s="66">
        <f>L5+L62+L19+L74</f>
        <v>0</v>
      </c>
      <c r="M114" s="66">
        <f>M5+M62+M19+M74</f>
        <v>0</v>
      </c>
      <c r="N114" s="66">
        <f>N5+N62+N19+N74</f>
        <v>0</v>
      </c>
      <c r="O114" s="66">
        <f>O5+O62+O19+O74</f>
        <v>0</v>
      </c>
      <c r="P114" s="66">
        <f>P5+P62+P19+P74</f>
        <v>0</v>
      </c>
      <c r="Q114" s="66">
        <f>Q5+Q62+Q19+Q74</f>
        <v>43591.68</v>
      </c>
      <c r="R114" s="66">
        <f>R5+R62+R19+R74</f>
        <v>0</v>
      </c>
      <c r="S114" s="66">
        <f>S5+S62+S19+S74</f>
        <v>0</v>
      </c>
      <c r="T114" s="66">
        <f>T5+T62+T19+T74</f>
        <v>0</v>
      </c>
      <c r="U114" s="66">
        <f>U5+U62+U19+U74</f>
        <v>0</v>
      </c>
      <c r="V114" s="66">
        <f>V5+V62+V19+V74</f>
        <v>4800000</v>
      </c>
      <c r="W114" s="66">
        <f>W5+W62+W19+W74</f>
        <v>43591.68</v>
      </c>
      <c r="X114" s="66">
        <f>X5+X62+X19+X74</f>
        <v>0</v>
      </c>
      <c r="Y114" s="66">
        <f>Y5+Y62+Y19+Y74+Y59</f>
        <v>0</v>
      </c>
      <c r="Z114" s="66">
        <f>Z5+Z62+Z19+Z74</f>
        <v>0</v>
      </c>
      <c r="AA114" s="66">
        <f>AA5+AA62+AA19+AA74</f>
        <v>0</v>
      </c>
      <c r="AB114" s="68" t="s">
        <v>28</v>
      </c>
    </row>
    <row r="115" spans="2:28" s="7" customFormat="1" ht="22.5" customHeight="1">
      <c r="B115" s="89"/>
      <c r="C115" s="89"/>
      <c r="D115" s="89"/>
      <c r="E115" s="89"/>
      <c r="F115" s="89"/>
      <c r="G115" s="89"/>
      <c r="H115" s="89"/>
      <c r="I115" s="89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</row>
    <row r="116" spans="2:28" s="1" customFormat="1" ht="34.5" customHeight="1" outlineLevel="1">
      <c r="B116" s="91"/>
      <c r="C116" s="92"/>
      <c r="D116" s="93" t="s">
        <v>96</v>
      </c>
      <c r="E116" s="93"/>
      <c r="F116" s="93"/>
      <c r="G116" s="94"/>
      <c r="H116" s="94"/>
      <c r="I116" s="94"/>
      <c r="J116" s="95" t="s">
        <v>97</v>
      </c>
      <c r="K116" s="96"/>
      <c r="L116" s="92"/>
      <c r="AB116" s="97"/>
    </row>
    <row r="117" spans="2:28" s="1" customFormat="1" ht="16.5" outlineLevel="1">
      <c r="B117" s="91"/>
      <c r="C117" s="92"/>
      <c r="D117" s="92"/>
      <c r="E117" s="92"/>
      <c r="F117" s="92"/>
      <c r="G117" s="98"/>
      <c r="H117" s="98"/>
      <c r="I117" s="99"/>
      <c r="J117" s="3" t="s">
        <v>98</v>
      </c>
      <c r="K117" s="2"/>
      <c r="L117" s="92"/>
      <c r="AB117" s="99"/>
    </row>
    <row r="118" spans="2:28" s="1" customFormat="1" ht="16.5" outlineLevel="1">
      <c r="B118" s="91"/>
      <c r="C118" s="92" t="s">
        <v>99</v>
      </c>
      <c r="D118" s="92"/>
      <c r="E118" s="92"/>
      <c r="F118" s="92"/>
      <c r="G118" s="98"/>
      <c r="H118" s="98"/>
      <c r="I118" s="98"/>
      <c r="J118" s="100"/>
      <c r="K118" s="101"/>
      <c r="L118" s="92"/>
      <c r="AB118" s="99"/>
    </row>
    <row r="119" spans="2:28" s="1" customFormat="1" ht="18" outlineLevel="1">
      <c r="B119" s="91"/>
      <c r="C119" s="92"/>
      <c r="D119" s="93" t="s">
        <v>100</v>
      </c>
      <c r="E119" s="93"/>
      <c r="F119" s="93"/>
      <c r="G119" s="94"/>
      <c r="H119" s="94"/>
      <c r="I119" s="94"/>
      <c r="J119" s="95" t="s">
        <v>101</v>
      </c>
      <c r="K119" s="96"/>
      <c r="L119" s="92"/>
      <c r="AB119" s="97"/>
    </row>
    <row r="120" spans="2:28" s="1" customFormat="1" ht="16.5" outlineLevel="1">
      <c r="B120" s="91"/>
      <c r="C120" s="92"/>
      <c r="D120" s="92"/>
      <c r="E120" s="92"/>
      <c r="F120" s="92"/>
      <c r="G120" s="98"/>
      <c r="H120" s="98"/>
      <c r="I120" s="98"/>
      <c r="J120" s="3" t="s">
        <v>98</v>
      </c>
      <c r="K120" s="2"/>
      <c r="AB120" s="99"/>
    </row>
    <row r="121" spans="2:28" s="1" customFormat="1" ht="16.5" outlineLevel="1">
      <c r="B121" s="91"/>
      <c r="C121" s="92"/>
      <c r="D121" s="92"/>
      <c r="E121" s="92"/>
      <c r="F121" s="92"/>
      <c r="G121" s="98"/>
      <c r="H121" s="98"/>
      <c r="I121" s="98"/>
      <c r="J121" s="3"/>
      <c r="K121" s="2"/>
      <c r="AB121" s="99"/>
    </row>
    <row r="122" spans="2:12" s="1" customFormat="1" ht="16.5" outlineLevel="1">
      <c r="B122" s="91"/>
      <c r="C122" s="92"/>
      <c r="D122" s="102" t="s">
        <v>102</v>
      </c>
      <c r="E122" s="102"/>
      <c r="F122" s="102"/>
      <c r="H122" s="92"/>
      <c r="I122" s="92"/>
      <c r="J122" s="100"/>
      <c r="K122" s="101"/>
      <c r="L122" s="92"/>
    </row>
    <row r="123" spans="2:12" s="1" customFormat="1" ht="16.5" outlineLevel="1">
      <c r="B123" s="91"/>
      <c r="C123" s="92"/>
      <c r="D123" s="102" t="s">
        <v>103</v>
      </c>
      <c r="E123" s="102"/>
      <c r="F123" s="102"/>
      <c r="H123" s="92"/>
      <c r="I123" s="92"/>
      <c r="J123" s="100"/>
      <c r="K123" s="101"/>
      <c r="L123" s="92"/>
    </row>
    <row r="124" spans="2:12" s="1" customFormat="1" ht="16.5">
      <c r="B124" s="2"/>
      <c r="C124" s="92"/>
      <c r="H124" s="92"/>
      <c r="I124" s="92"/>
      <c r="J124" s="100"/>
      <c r="K124" s="101"/>
      <c r="L124" s="92"/>
    </row>
    <row r="125" spans="2:12" s="1" customFormat="1" ht="16.5">
      <c r="B125" s="2"/>
      <c r="C125" s="92"/>
      <c r="D125" s="92"/>
      <c r="E125" s="92"/>
      <c r="F125" s="92"/>
      <c r="G125" s="92"/>
      <c r="H125" s="92"/>
      <c r="I125" s="92"/>
      <c r="J125" s="100"/>
      <c r="K125" s="101"/>
      <c r="L125" s="92"/>
    </row>
    <row r="126" spans="2:11" s="1" customFormat="1" ht="12.75">
      <c r="B126" s="2"/>
      <c r="J126" s="3"/>
      <c r="K126" s="2"/>
    </row>
    <row r="127" spans="2:11" s="1" customFormat="1" ht="12.75">
      <c r="B127" s="2"/>
      <c r="J127" s="3"/>
      <c r="K127" s="2"/>
    </row>
    <row r="128" spans="2:11" s="1" customFormat="1" ht="12.75">
      <c r="B128" s="2"/>
      <c r="J128" s="3"/>
      <c r="K128" s="2"/>
    </row>
    <row r="274" ht="15">
      <c r="B274" s="103" t="s">
        <v>104</v>
      </c>
    </row>
    <row r="275" ht="15">
      <c r="B275" s="103" t="s">
        <v>105</v>
      </c>
    </row>
    <row r="276" ht="15">
      <c r="B276" s="103" t="s">
        <v>106</v>
      </c>
    </row>
    <row r="277" ht="15">
      <c r="B277" s="103"/>
    </row>
    <row r="278" ht="15">
      <c r="B278" s="103" t="s">
        <v>107</v>
      </c>
    </row>
    <row r="279" ht="15">
      <c r="B279" s="103" t="s">
        <v>108</v>
      </c>
    </row>
    <row r="280" ht="15">
      <c r="B280" s="103" t="s">
        <v>109</v>
      </c>
    </row>
    <row r="281" ht="15">
      <c r="B281" s="103"/>
    </row>
    <row r="282" ht="15">
      <c r="B282" s="103"/>
    </row>
    <row r="283" ht="15">
      <c r="B283" s="103" t="s">
        <v>110</v>
      </c>
    </row>
    <row r="284" ht="15">
      <c r="B284" s="103" t="s">
        <v>111</v>
      </c>
    </row>
  </sheetData>
  <sheetProtection selectLockedCells="1" selectUnlockedCells="1"/>
  <mergeCells count="64">
    <mergeCell ref="X1:AB7"/>
    <mergeCell ref="X8:AB8"/>
    <mergeCell ref="B10:AA10"/>
    <mergeCell ref="B12:B14"/>
    <mergeCell ref="C12:C14"/>
    <mergeCell ref="D12:D14"/>
    <mergeCell ref="E12:E14"/>
    <mergeCell ref="F12:F14"/>
    <mergeCell ref="G12:I12"/>
    <mergeCell ref="J12:L12"/>
    <mergeCell ref="M12:R12"/>
    <mergeCell ref="S12:X12"/>
    <mergeCell ref="Y12:AA12"/>
    <mergeCell ref="AB12:AB14"/>
    <mergeCell ref="G13:H13"/>
    <mergeCell ref="I13:I14"/>
    <mergeCell ref="J13:J14"/>
    <mergeCell ref="K13:K14"/>
    <mergeCell ref="L13:L14"/>
    <mergeCell ref="M13:O13"/>
    <mergeCell ref="P13:R13"/>
    <mergeCell ref="S13:U13"/>
    <mergeCell ref="V13:X13"/>
    <mergeCell ref="Y13:Y14"/>
    <mergeCell ref="Z13:Z14"/>
    <mergeCell ref="AA13:AA14"/>
    <mergeCell ref="C16:I16"/>
    <mergeCell ref="C17:I17"/>
    <mergeCell ref="C21:I21"/>
    <mergeCell ref="C22:I22"/>
    <mergeCell ref="C26:I26"/>
    <mergeCell ref="C30:I30"/>
    <mergeCell ref="C31:I31"/>
    <mergeCell ref="C35:I35"/>
    <mergeCell ref="C36:I36"/>
    <mergeCell ref="C40:I40"/>
    <mergeCell ref="C44:I44"/>
    <mergeCell ref="C45:I45"/>
    <mergeCell ref="C49:I49"/>
    <mergeCell ref="C50:I50"/>
    <mergeCell ref="C54:I54"/>
    <mergeCell ref="C58:I58"/>
    <mergeCell ref="C59:I59"/>
    <mergeCell ref="C62:I62"/>
    <mergeCell ref="C63:I63"/>
    <mergeCell ref="C65:I65"/>
    <mergeCell ref="C69:I69"/>
    <mergeCell ref="C70:I70"/>
    <mergeCell ref="C74:I74"/>
    <mergeCell ref="C75:I75"/>
    <mergeCell ref="C79:I79"/>
    <mergeCell ref="C83:I83"/>
    <mergeCell ref="C84:I84"/>
    <mergeCell ref="C88:I88"/>
    <mergeCell ref="C89:I89"/>
    <mergeCell ref="C93:I93"/>
    <mergeCell ref="C97:I97"/>
    <mergeCell ref="C98:I98"/>
    <mergeCell ref="C102:I102"/>
    <mergeCell ref="C103:I103"/>
    <mergeCell ref="C107:I107"/>
    <mergeCell ref="C111:I111"/>
    <mergeCell ref="C113:I113"/>
    <mergeCell ref="C114:I114"/>
  </mergeCells>
  <printOptions/>
  <pageMargins left="0.6298611111111111" right="0.15763888888888888" top="0.7083333333333334" bottom="0.19652777777777777" header="0.5118110236220472" footer="0.5118110236220472"/>
  <pageSetup fitToHeight="1" fitToWidth="1" horizontalDpi="300" verticalDpi="300" orientation="landscape" paperSize="8"/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/>
  <cp:lastPrinted>2023-07-03T07:26:11Z</cp:lastPrinted>
  <dcterms:created xsi:type="dcterms:W3CDTF">2004-12-06T08:42:19Z</dcterms:created>
  <dcterms:modified xsi:type="dcterms:W3CDTF">2023-07-03T08:52:00Z</dcterms:modified>
  <cp:category/>
  <cp:version/>
  <cp:contentType/>
  <cp:contentStatus/>
  <cp:revision>76</cp:revision>
</cp:coreProperties>
</file>