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 1.01.22 " sheetId="1" r:id="rId1"/>
  </sheets>
  <definedNames>
    <definedName name="_xlnm.Print_Area" localSheetId="0">'на 1.01.22 '!$B$10:$AB$127</definedName>
    <definedName name="Excel_BuiltIn_Print_Area" localSheetId="0">'на 1.01.22 '!$B$10:$AB$127</definedName>
  </definedNames>
  <calcPr fullCalcOnLoad="1"/>
</workbook>
</file>

<file path=xl/sharedStrings.xml><?xml version="1.0" encoding="utf-8"?>
<sst xmlns="http://schemas.openxmlformats.org/spreadsheetml/2006/main" count="227" uniqueCount="120">
  <si>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</si>
  <si>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от 9 декабря 2021 года № 10-01/106</t>
  </si>
  <si>
    <r>
      <rPr>
        <b/>
        <sz val="14"/>
        <rFont val="Arial Cyr"/>
        <family val="0"/>
      </rPr>
      <t xml:space="preserve">Сведения о долговых обязательствах муниципального образования "Онежский муниципальный район" на </t>
    </r>
    <r>
      <rPr>
        <b/>
        <u val="single"/>
        <sz val="14"/>
        <rFont val="Arial Cyr"/>
        <family val="0"/>
      </rPr>
      <t xml:space="preserve">1 января  </t>
    </r>
    <r>
      <rPr>
        <b/>
        <sz val="14"/>
        <rFont val="Arial Cyr"/>
        <family val="0"/>
      </rPr>
      <t>2022 года</t>
    </r>
  </si>
  <si>
    <t>рублей</t>
  </si>
  <si>
    <t>№ п/п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</si>
  <si>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</si>
  <si>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Наименование владельца ценной бумаги, кредитора, принципала, бенефициара</t>
  </si>
  <si>
    <t>Объем долгового обязательства по муниципальному контракту, договору, соглашению</t>
  </si>
  <si>
    <t>Целевое назначение долгового обязательства</t>
  </si>
  <si>
    <t>Условия заимствования</t>
  </si>
  <si>
    <t xml:space="preserve">Фактический объем долгового обязательства на начало года </t>
  </si>
  <si>
    <t>Привлечение долговых обязательств и начисление процентов</t>
  </si>
  <si>
    <t>Погашение/списание долговых обязательств, процентов</t>
  </si>
  <si>
    <t>Фактический объем долгового обязательства на конец отчетного периода</t>
  </si>
  <si>
    <t>Верхний предел муниципального долга на конец текущего финансового года 
(по состоянию на отчетную дату)</t>
  </si>
  <si>
    <t>Срок пользования заемными средствами</t>
  </si>
  <si>
    <t>Процентная ставка за пользование 
(с отражением динамики изменений), %</t>
  </si>
  <si>
    <t>основной долг</t>
  </si>
  <si>
    <t>проценты, комиссии</t>
  </si>
  <si>
    <t>пени, штрафы, неустойка</t>
  </si>
  <si>
    <t>в текущем месяце</t>
  </si>
  <si>
    <t>в течение года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</si>
  <si>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</si>
  <si>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</si>
  <si>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1.</t>
  </si>
  <si>
    <t>Ценные бумаги муниципального образования (муниципальные ценные бумаги)</t>
  </si>
  <si>
    <t>1.1</t>
  </si>
  <si>
    <t>Ценные бумаги муниципального района/ округа, городского округа ___________________________________</t>
  </si>
  <si>
    <t>X</t>
  </si>
  <si>
    <t>1.2</t>
  </si>
  <si>
    <t>Ценные бумаги городского/ сельского поселения</t>
  </si>
  <si>
    <t>1.2.1</t>
  </si>
  <si>
    <t>Ценные бумаги городского/ сельского поселения_________________________________________________________</t>
  </si>
  <si>
    <t>1.2….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</si>
  <si>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</si>
  <si>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</si>
  <si>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2.1</t>
  </si>
  <si>
    <t>Кредиты муниципального района/ округа, городского округа ___________________________________</t>
  </si>
  <si>
    <t>2.2</t>
  </si>
  <si>
    <t>Кредиты городского/ сельского поселения_________________________________________________________</t>
  </si>
  <si>
    <t>2.2.1</t>
  </si>
  <si>
    <t>2.2….</t>
  </si>
  <si>
    <t>3.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</si>
  <si>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</si>
  <si>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3.1</t>
  </si>
  <si>
    <t>3.2</t>
  </si>
  <si>
    <t>3.2.1</t>
  </si>
  <si>
    <t>3.2….</t>
  </si>
  <si>
    <t>4.</t>
  </si>
  <si>
    <t>Кредиты, привлеченные муниципальным образованием от кредитных организаций в валюте Российской Федерации</t>
  </si>
  <si>
    <t>4.1</t>
  </si>
  <si>
    <t>Кредиты муниципального района «Онежский муниципальный район»</t>
  </si>
  <si>
    <t>4.1.1</t>
  </si>
  <si>
    <t>Муниципальный контракт  № 01-2020 от 16.10.2020</t>
  </si>
  <si>
    <t>БАНК «ЙОШКАР-ОЛА» (ПАО)</t>
  </si>
  <si>
    <t>Покрытие дефицита бюджета МО «Онежский муниципальный район», погашение долговых обязательств</t>
  </si>
  <si>
    <t>4.1.2</t>
  </si>
  <si>
    <t xml:space="preserve">Муниципальный контракт № 02-2020 от 30.11.2020 г. </t>
  </si>
  <si>
    <t xml:space="preserve">ПАО «Совкомбанк» </t>
  </si>
  <si>
    <t>4.1.3</t>
  </si>
  <si>
    <t xml:space="preserve">Муниципальный контракт № 02-2021 от 04.10.2021 г. </t>
  </si>
  <si>
    <t>ПАО «Сбербанк России»</t>
  </si>
  <si>
    <t>4.1.4</t>
  </si>
  <si>
    <t xml:space="preserve">Муниципальный контракт № 03-2021 от 08.11.2021 г. </t>
  </si>
  <si>
    <t>4.2</t>
  </si>
  <si>
    <t>4.2.1</t>
  </si>
  <si>
    <t>Кредиты городского/ сельского поселения муниципального образования «Онежское»</t>
  </si>
  <si>
    <t>2.1.1</t>
  </si>
  <si>
    <t xml:space="preserve">Муниципальный контракт № 01243000164200000340001 от 23.03.2020 </t>
  </si>
  <si>
    <t xml:space="preserve">АО «САРОВБИЗНЕСБАНК» </t>
  </si>
  <si>
    <t>Покрытие дефицита бюджета, погашение долговых обязательств</t>
  </si>
  <si>
    <t>9.066</t>
  </si>
  <si>
    <t>2.1.2</t>
  </si>
  <si>
    <t>Муниципальный контракт  № 01-2021 от 16.03.2021 г.</t>
  </si>
  <si>
    <t>7.933</t>
  </si>
  <si>
    <t>5.</t>
  </si>
  <si>
    <t>Гарантии муниципального образования (муниципальные гарантии), выраженные в валюте Российской Федерации</t>
  </si>
  <si>
    <t>5.1</t>
  </si>
  <si>
    <t>Гарантии муниципального района/ округа, городского округа ___________________________________</t>
  </si>
  <si>
    <t>5.2</t>
  </si>
  <si>
    <t>Гарантии городского/ сельского поселения_________________________________________________________</t>
  </si>
  <si>
    <t>5.2.1</t>
  </si>
  <si>
    <t>5.2….</t>
  </si>
  <si>
    <t>6.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</si>
  <si>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</si>
  <si>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6.1</t>
  </si>
  <si>
    <t>6.2</t>
  </si>
  <si>
    <t>6.2.1</t>
  </si>
  <si>
    <t>6.2….</t>
  </si>
  <si>
    <t>7.</t>
  </si>
  <si>
    <t>Иные долговые обязательства муниципального образования</t>
  </si>
  <si>
    <t>7.1</t>
  </si>
  <si>
    <t>Иные долговые обязательства муниципального района/ округа, городского округа ___________________________________</t>
  </si>
  <si>
    <t>7.2</t>
  </si>
  <si>
    <t>Иные долговые обязательства городского/ сельского поселения_________________________________________________________</t>
  </si>
  <si>
    <t>7.2.1</t>
  </si>
  <si>
    <t>7.2….</t>
  </si>
  <si>
    <t>8</t>
  </si>
  <si>
    <t>ИТОГО муниципальный долг муниципальных образований Архангельской области</t>
  </si>
  <si>
    <t>в том числе:</t>
  </si>
  <si>
    <t>8.1</t>
  </si>
  <si>
    <t xml:space="preserve">Долг муниципальных районов/ округов, городских округов </t>
  </si>
  <si>
    <t>8.2</t>
  </si>
  <si>
    <t>Долг городских/ сельских поселений</t>
  </si>
  <si>
    <t xml:space="preserve">Руководитель финансового органа </t>
  </si>
  <si>
    <t>(Л.Ю. Коголева)</t>
  </si>
  <si>
    <t>расшифровка подписи</t>
  </si>
  <si>
    <t>МП</t>
  </si>
  <si>
    <t>Гл.бухгалтер</t>
  </si>
  <si>
    <t>(Л.Н. Валявкина)</t>
  </si>
  <si>
    <t>Исполнитель Попова Галина Петровна     8(81839)70342</t>
  </si>
  <si>
    <r>
      <rPr>
        <sz val="10"/>
        <rFont val="Arial Cyr"/>
        <family val="0"/>
      </rP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</si>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</sst>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/mm/yyyy"/>
    <numFmt numFmtId="168" formatCode="#,###.00"/>
    <numFmt numFmtId="169" formatCode="dd/mm/yy"/>
    <numFmt numFmtId="170" formatCode="0.00"/>
  </numFmts>
  <fonts count="2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5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0" fillId="24" borderId="0" xfId="0" applyFont="1" applyFill="1" applyAlignment="1">
      <alignment horizontal="center"/>
    </xf>
    <xf numFmtId="164" fontId="0" fillId="24" borderId="0" xfId="0" applyFont="1" applyFill="1" applyAlignment="1">
      <alignment/>
    </xf>
    <xf numFmtId="164" fontId="0" fillId="0" borderId="0" xfId="0" applyFont="1" applyFill="1" applyAlignment="1">
      <alignment/>
    </xf>
    <xf numFmtId="164" fontId="19" fillId="24" borderId="0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20" fillId="24" borderId="0" xfId="0" applyFont="1" applyFill="1" applyAlignment="1">
      <alignment/>
    </xf>
    <xf numFmtId="164" fontId="21" fillId="24" borderId="0" xfId="0" applyFont="1" applyFill="1" applyBorder="1" applyAlignment="1">
      <alignment wrapText="1"/>
    </xf>
    <xf numFmtId="164" fontId="0" fillId="24" borderId="0" xfId="0" applyFont="1" applyFill="1" applyAlignment="1">
      <alignment horizontal="right"/>
    </xf>
    <xf numFmtId="165" fontId="0" fillId="24" borderId="0" xfId="0" applyNumberFormat="1" applyFont="1" applyFill="1" applyAlignment="1">
      <alignment/>
    </xf>
    <xf numFmtId="165" fontId="0" fillId="24" borderId="10" xfId="0" applyNumberFormat="1" applyFont="1" applyFill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/>
    </xf>
    <xf numFmtId="165" fontId="23" fillId="24" borderId="12" xfId="0" applyNumberFormat="1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vertical="center"/>
    </xf>
    <xf numFmtId="165" fontId="20" fillId="24" borderId="14" xfId="0" applyNumberFormat="1" applyFont="1" applyFill="1" applyBorder="1" applyAlignment="1">
      <alignment horizontal="left" vertical="center" indent="1"/>
    </xf>
    <xf numFmtId="164" fontId="20" fillId="24" borderId="14" xfId="0" applyFont="1" applyFill="1" applyBorder="1" applyAlignment="1">
      <alignment horizontal="left" vertical="center"/>
    </xf>
    <xf numFmtId="166" fontId="20" fillId="24" borderId="14" xfId="0" applyNumberFormat="1" applyFont="1" applyFill="1" applyBorder="1" applyAlignment="1">
      <alignment vertical="center"/>
    </xf>
    <xf numFmtId="166" fontId="20" fillId="24" borderId="14" xfId="0" applyNumberFormat="1" applyFont="1" applyFill="1" applyBorder="1" applyAlignment="1">
      <alignment horizontal="right" vertical="center"/>
    </xf>
    <xf numFmtId="165" fontId="0" fillId="24" borderId="16" xfId="0" applyNumberFormat="1" applyFont="1" applyFill="1" applyBorder="1" applyAlignment="1">
      <alignment horizontal="left" vertical="center" indent="1"/>
    </xf>
    <xf numFmtId="164" fontId="0" fillId="24" borderId="16" xfId="0" applyFont="1" applyFill="1" applyBorder="1" applyAlignment="1">
      <alignment horizontal="left" vertical="center"/>
    </xf>
    <xf numFmtId="166" fontId="0" fillId="24" borderId="16" xfId="0" applyNumberFormat="1" applyFont="1" applyFill="1" applyBorder="1" applyAlignment="1">
      <alignment vertical="center"/>
    </xf>
    <xf numFmtId="164" fontId="0" fillId="24" borderId="16" xfId="0" applyFont="1" applyFill="1" applyBorder="1" applyAlignment="1">
      <alignment vertical="center"/>
    </xf>
    <xf numFmtId="165" fontId="0" fillId="24" borderId="17" xfId="0" applyNumberFormat="1" applyFill="1" applyBorder="1" applyAlignment="1">
      <alignment horizontal="left" vertical="center" indent="1"/>
    </xf>
    <xf numFmtId="167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/>
    </xf>
    <xf numFmtId="166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horizontal="right" vertical="center"/>
    </xf>
    <xf numFmtId="165" fontId="0" fillId="24" borderId="18" xfId="0" applyNumberFormat="1" applyFont="1" applyFill="1" applyBorder="1" applyAlignment="1">
      <alignment horizontal="left" vertical="center" indent="1"/>
    </xf>
    <xf numFmtId="164" fontId="0" fillId="24" borderId="18" xfId="0" applyFont="1" applyFill="1" applyBorder="1" applyAlignment="1">
      <alignment vertical="center"/>
    </xf>
    <xf numFmtId="166" fontId="0" fillId="24" borderId="18" xfId="0" applyNumberFormat="1" applyFont="1" applyFill="1" applyBorder="1" applyAlignment="1">
      <alignment vertical="center"/>
    </xf>
    <xf numFmtId="164" fontId="0" fillId="24" borderId="18" xfId="0" applyFont="1" applyFill="1" applyBorder="1" applyAlignment="1">
      <alignment horizontal="right" vertical="center"/>
    </xf>
    <xf numFmtId="166" fontId="0" fillId="24" borderId="10" xfId="0" applyNumberFormat="1" applyFont="1" applyFill="1" applyBorder="1" applyAlignment="1">
      <alignment horizontal="right" vertical="center"/>
    </xf>
    <xf numFmtId="165" fontId="0" fillId="24" borderId="17" xfId="0" applyNumberFormat="1" applyFont="1" applyFill="1" applyBorder="1" applyAlignment="1">
      <alignment horizontal="left" vertical="center" indent="1"/>
    </xf>
    <xf numFmtId="165" fontId="20" fillId="24" borderId="10" xfId="0" applyNumberFormat="1" applyFont="1" applyFill="1" applyBorder="1" applyAlignment="1">
      <alignment horizontal="left" vertical="center" indent="1"/>
    </xf>
    <xf numFmtId="164" fontId="20" fillId="24" borderId="10" xfId="0" applyFont="1" applyFill="1" applyBorder="1" applyAlignment="1">
      <alignment horizontal="left" vertical="center" wrapText="1"/>
    </xf>
    <xf numFmtId="166" fontId="20" fillId="24" borderId="10" xfId="0" applyNumberFormat="1" applyFont="1" applyFill="1" applyBorder="1" applyAlignment="1">
      <alignment vertical="center"/>
    </xf>
    <xf numFmtId="166" fontId="20" fillId="24" borderId="10" xfId="0" applyNumberFormat="1" applyFont="1" applyFill="1" applyBorder="1" applyAlignment="1">
      <alignment horizontal="right" vertical="center"/>
    </xf>
    <xf numFmtId="164" fontId="0" fillId="24" borderId="17" xfId="0" applyFont="1" applyFill="1" applyBorder="1" applyAlignment="1">
      <alignment horizontal="left" vertical="center"/>
    </xf>
    <xf numFmtId="164" fontId="20" fillId="24" borderId="10" xfId="0" applyFont="1" applyFill="1" applyBorder="1" applyAlignment="1">
      <alignment horizontal="left" vertical="center"/>
    </xf>
    <xf numFmtId="166" fontId="20" fillId="0" borderId="10" xfId="0" applyNumberFormat="1" applyFont="1" applyFill="1" applyBorder="1" applyAlignment="1">
      <alignment horizontal="right" vertical="center"/>
    </xf>
    <xf numFmtId="164" fontId="20" fillId="24" borderId="17" xfId="0" applyFont="1" applyFill="1" applyBorder="1" applyAlignment="1">
      <alignment horizontal="left" vertical="center"/>
    </xf>
    <xf numFmtId="168" fontId="0" fillId="0" borderId="17" xfId="0" applyNumberFormat="1" applyFont="1" applyFill="1" applyBorder="1" applyAlignment="1">
      <alignment vertical="center"/>
    </xf>
    <xf numFmtId="164" fontId="0" fillId="24" borderId="19" xfId="0" applyFont="1" applyFill="1" applyBorder="1" applyAlignment="1">
      <alignment horizontal="center" vertical="center"/>
    </xf>
    <xf numFmtId="167" fontId="1" fillId="24" borderId="17" xfId="0" applyNumberFormat="1" applyFont="1" applyFill="1" applyBorder="1" applyAlignment="1">
      <alignment vertical="center"/>
    </xf>
    <xf numFmtId="168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 wrapText="1"/>
    </xf>
    <xf numFmtId="169" fontId="0" fillId="24" borderId="17" xfId="0" applyNumberFormat="1" applyFont="1" applyFill="1" applyBorder="1" applyAlignment="1">
      <alignment vertical="center"/>
    </xf>
    <xf numFmtId="166" fontId="0" fillId="0" borderId="17" xfId="0" applyNumberFormat="1" applyFont="1" applyFill="1" applyBorder="1" applyAlignment="1">
      <alignment vertical="center"/>
    </xf>
    <xf numFmtId="168" fontId="0" fillId="24" borderId="18" xfId="0" applyNumberFormat="1" applyFont="1" applyFill="1" applyBorder="1" applyAlignment="1">
      <alignment vertical="center"/>
    </xf>
    <xf numFmtId="169" fontId="0" fillId="24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4" fontId="20" fillId="24" borderId="16" xfId="0" applyFont="1" applyFill="1" applyBorder="1" applyAlignment="1">
      <alignment horizontal="left" vertical="center"/>
    </xf>
    <xf numFmtId="166" fontId="20" fillId="24" borderId="16" xfId="0" applyNumberFormat="1" applyFont="1" applyFill="1" applyBorder="1" applyAlignment="1">
      <alignment vertical="center"/>
    </xf>
    <xf numFmtId="168" fontId="20" fillId="0" borderId="16" xfId="0" applyNumberFormat="1" applyFont="1" applyFill="1" applyBorder="1" applyAlignment="1">
      <alignment vertical="center"/>
    </xf>
    <xf numFmtId="164" fontId="20" fillId="24" borderId="0" xfId="0" applyFont="1" applyFill="1" applyAlignment="1">
      <alignment vertical="center"/>
    </xf>
    <xf numFmtId="165" fontId="20" fillId="24" borderId="16" xfId="0" applyNumberFormat="1" applyFont="1" applyFill="1" applyBorder="1" applyAlignment="1">
      <alignment horizontal="left" vertical="center" indent="1"/>
    </xf>
    <xf numFmtId="170" fontId="20" fillId="24" borderId="16" xfId="0" applyNumberFormat="1" applyFont="1" applyFill="1" applyBorder="1" applyAlignment="1">
      <alignment horizontal="left" vertical="center"/>
    </xf>
    <xf numFmtId="165" fontId="20" fillId="24" borderId="17" xfId="0" applyNumberFormat="1" applyFont="1" applyFill="1" applyBorder="1" applyAlignment="1">
      <alignment horizontal="left" vertical="center" indent="1"/>
    </xf>
    <xf numFmtId="170" fontId="0" fillId="24" borderId="20" xfId="0" applyNumberFormat="1" applyFont="1" applyFill="1" applyBorder="1" applyAlignment="1">
      <alignment horizontal="left" vertical="center"/>
    </xf>
    <xf numFmtId="170" fontId="20" fillId="24" borderId="21" xfId="0" applyNumberFormat="1" applyFont="1" applyFill="1" applyBorder="1" applyAlignment="1">
      <alignment horizontal="left" vertical="center"/>
    </xf>
    <xf numFmtId="170" fontId="20" fillId="24" borderId="22" xfId="0" applyNumberFormat="1" applyFont="1" applyFill="1" applyBorder="1" applyAlignment="1">
      <alignment horizontal="left" vertical="center"/>
    </xf>
    <xf numFmtId="170" fontId="20" fillId="24" borderId="17" xfId="0" applyNumberFormat="1" applyFont="1" applyFill="1" applyBorder="1" applyAlignment="1">
      <alignment vertical="center"/>
    </xf>
    <xf numFmtId="164" fontId="0" fillId="24" borderId="18" xfId="0" applyFont="1" applyFill="1" applyBorder="1" applyAlignment="1">
      <alignment horizontal="left" vertical="center"/>
    </xf>
    <xf numFmtId="170" fontId="20" fillId="24" borderId="0" xfId="0" applyNumberFormat="1" applyFont="1" applyFill="1" applyBorder="1" applyAlignment="1">
      <alignment horizontal="left"/>
    </xf>
    <xf numFmtId="170" fontId="20" fillId="24" borderId="0" xfId="0" applyNumberFormat="1" applyFont="1" applyFill="1" applyBorder="1" applyAlignment="1">
      <alignment/>
    </xf>
    <xf numFmtId="165" fontId="0" fillId="24" borderId="0" xfId="0" applyNumberFormat="1" applyFont="1" applyFill="1" applyAlignment="1">
      <alignment horizontal="center"/>
    </xf>
    <xf numFmtId="164" fontId="0" fillId="24" borderId="0" xfId="0" applyFont="1" applyFill="1" applyBorder="1" applyAlignment="1">
      <alignment/>
    </xf>
    <xf numFmtId="164" fontId="0" fillId="24" borderId="0" xfId="0" applyFont="1" applyFill="1" applyBorder="1" applyAlignment="1">
      <alignment horizontal="center"/>
    </xf>
    <xf numFmtId="164" fontId="25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8"/>
  <sheetViews>
    <sheetView tabSelected="1" zoomScale="78" zoomScaleNormal="78" workbookViewId="0" topLeftCell="O10">
      <pane ySplit="6" topLeftCell="A64" activePane="bottomLeft" state="frozen"/>
      <selection pane="topLeft" activeCell="O10" sqref="O10"/>
      <selection pane="bottomLeft" activeCell="AB66" sqref="AB66"/>
    </sheetView>
  </sheetViews>
  <sheetFormatPr defaultColWidth="9.00390625" defaultRowHeight="12.75" outlineLevelRow="1" outlineLevelCol="1"/>
  <cols>
    <col min="1" max="1" width="18.125" style="1" hidden="1" customWidth="1"/>
    <col min="2" max="2" width="8.375" style="2" customWidth="1"/>
    <col min="3" max="3" width="52.375" style="1" customWidth="1"/>
    <col min="4" max="4" width="27.125" style="1" customWidth="1"/>
    <col min="5" max="5" width="14.375" style="1" customWidth="1"/>
    <col min="6" max="6" width="13.625" style="1" customWidth="1" outlineLevel="1"/>
    <col min="7" max="7" width="14.50390625" style="1" customWidth="1" outlineLevel="1"/>
    <col min="8" max="8" width="21.50390625" style="1" customWidth="1" outlineLevel="1"/>
    <col min="9" max="9" width="16.00390625" style="1" customWidth="1" outlineLevel="1"/>
    <col min="10" max="10" width="15.125" style="3" customWidth="1"/>
    <col min="11" max="11" width="10.50390625" style="2" customWidth="1"/>
    <col min="12" max="12" width="10.625" style="1" customWidth="1"/>
    <col min="13" max="13" width="14.125" style="1" customWidth="1"/>
    <col min="14" max="14" width="11.25390625" style="1" customWidth="1"/>
    <col min="15" max="15" width="10.625" style="1" customWidth="1"/>
    <col min="16" max="16" width="17.00390625" style="1" customWidth="1"/>
    <col min="17" max="17" width="14.00390625" style="1" customWidth="1"/>
    <col min="18" max="18" width="13.75390625" style="1" customWidth="1"/>
    <col min="19" max="19" width="10.375" style="1" customWidth="1"/>
    <col min="20" max="20" width="13.875" style="1" customWidth="1"/>
    <col min="21" max="21" width="11.375" style="1" customWidth="1"/>
    <col min="22" max="22" width="19.50390625" style="1" customWidth="1"/>
    <col min="23" max="23" width="15.625" style="1" customWidth="1"/>
    <col min="24" max="24" width="15.00390625" style="1" customWidth="1"/>
    <col min="25" max="26" width="13.25390625" style="1" customWidth="1"/>
    <col min="27" max="27" width="12.125" style="1" customWidth="1"/>
    <col min="28" max="28" width="18.125" style="1" customWidth="1" outlineLevel="1"/>
    <col min="29" max="29" width="9.125" style="1" customWidth="1"/>
    <col min="30" max="37" width="9.125" style="4" customWidth="1"/>
    <col min="38" max="16384" width="9.125" style="1" customWidth="1"/>
  </cols>
  <sheetData>
    <row r="1" spans="24:28" ht="12.75" customHeight="1">
      <c r="X1" s="5" t="s">
        <v>0</v>
      </c>
      <c r="Y1" s="5"/>
      <c r="Z1" s="5"/>
      <c r="AA1" s="5"/>
      <c r="AB1" s="5"/>
    </row>
    <row r="2" spans="24:28" ht="12.75" customHeight="1">
      <c r="X2" s="5"/>
      <c r="Y2" s="5"/>
      <c r="Z2" s="5"/>
      <c r="AA2" s="5"/>
      <c r="AB2" s="5"/>
    </row>
    <row r="3" spans="24:28" ht="12.75" customHeight="1">
      <c r="X3" s="5"/>
      <c r="Y3" s="5"/>
      <c r="Z3" s="5"/>
      <c r="AA3" s="5"/>
      <c r="AB3" s="5"/>
    </row>
    <row r="4" spans="24:28" ht="21.75" customHeight="1">
      <c r="X4" s="5"/>
      <c r="Y4" s="5"/>
      <c r="Z4" s="5"/>
      <c r="AA4" s="5"/>
      <c r="AB4" s="5"/>
    </row>
    <row r="5" spans="24:28" ht="12.75" customHeight="1">
      <c r="X5" s="5"/>
      <c r="Y5" s="5"/>
      <c r="Z5" s="5"/>
      <c r="AA5" s="5"/>
      <c r="AB5" s="5"/>
    </row>
    <row r="6" spans="24:28" ht="18.75" customHeight="1">
      <c r="X6" s="5"/>
      <c r="Y6" s="5"/>
      <c r="Z6" s="5"/>
      <c r="AA6" s="5"/>
      <c r="AB6" s="5"/>
    </row>
    <row r="7" spans="24:28" ht="25.5" customHeight="1">
      <c r="X7" s="5"/>
      <c r="Y7" s="5"/>
      <c r="Z7" s="5"/>
      <c r="AA7" s="5"/>
      <c r="AB7" s="5"/>
    </row>
    <row r="8" spans="24:28" ht="18.75" customHeight="1">
      <c r="X8" s="5" t="s">
        <v>1</v>
      </c>
      <c r="Y8" s="5"/>
      <c r="Z8" s="5"/>
      <c r="AA8" s="5"/>
      <c r="AB8" s="5"/>
    </row>
    <row r="9" spans="24:28" ht="18.75" customHeight="1">
      <c r="X9" s="6"/>
      <c r="Y9" s="6"/>
      <c r="Z9" s="6"/>
      <c r="AA9" s="6"/>
      <c r="AB9" s="6"/>
    </row>
    <row r="10" spans="2:27" s="7" customFormat="1" ht="27.75" customHeight="1">
      <c r="B10" s="8" t="s">
        <v>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12.75">
      <c r="AB11" s="9" t="s">
        <v>3</v>
      </c>
    </row>
    <row r="12" spans="2:28" s="10" customFormat="1" ht="39" customHeight="1"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9</v>
      </c>
      <c r="H12" s="11"/>
      <c r="I12" s="11"/>
      <c r="J12" s="11" t="s">
        <v>10</v>
      </c>
      <c r="K12" s="11"/>
      <c r="L12" s="11"/>
      <c r="M12" s="11" t="s">
        <v>11</v>
      </c>
      <c r="N12" s="11"/>
      <c r="O12" s="11"/>
      <c r="P12" s="11"/>
      <c r="Q12" s="11"/>
      <c r="R12" s="11"/>
      <c r="S12" s="11" t="s">
        <v>12</v>
      </c>
      <c r="T12" s="11"/>
      <c r="U12" s="11"/>
      <c r="V12" s="11"/>
      <c r="W12" s="11"/>
      <c r="X12" s="11"/>
      <c r="Y12" s="11" t="s">
        <v>13</v>
      </c>
      <c r="Z12" s="11"/>
      <c r="AA12" s="11"/>
      <c r="AB12" s="11" t="s">
        <v>14</v>
      </c>
    </row>
    <row r="13" spans="2:28" s="10" customFormat="1" ht="25.5" customHeight="1">
      <c r="B13" s="11"/>
      <c r="C13" s="11"/>
      <c r="D13" s="11"/>
      <c r="E13" s="11"/>
      <c r="F13" s="11"/>
      <c r="G13" s="12" t="s">
        <v>15</v>
      </c>
      <c r="H13" s="12"/>
      <c r="I13" s="11" t="s">
        <v>16</v>
      </c>
      <c r="J13" s="11" t="s">
        <v>17</v>
      </c>
      <c r="K13" s="11" t="s">
        <v>18</v>
      </c>
      <c r="L13" s="11" t="s">
        <v>19</v>
      </c>
      <c r="M13" s="11" t="s">
        <v>20</v>
      </c>
      <c r="N13" s="11"/>
      <c r="O13" s="11"/>
      <c r="P13" s="11" t="s">
        <v>21</v>
      </c>
      <c r="Q13" s="11"/>
      <c r="R13" s="11"/>
      <c r="S13" s="11" t="s">
        <v>20</v>
      </c>
      <c r="T13" s="11"/>
      <c r="U13" s="11"/>
      <c r="V13" s="11" t="s">
        <v>21</v>
      </c>
      <c r="W13" s="11"/>
      <c r="X13" s="11"/>
      <c r="Y13" s="11" t="s">
        <v>17</v>
      </c>
      <c r="Z13" s="11" t="s">
        <v>18</v>
      </c>
      <c r="AA13" s="11" t="s">
        <v>19</v>
      </c>
      <c r="AB13" s="11"/>
    </row>
    <row r="14" spans="2:28" s="10" customFormat="1" ht="145.5" customHeight="1">
      <c r="B14" s="11"/>
      <c r="C14" s="11"/>
      <c r="D14" s="11"/>
      <c r="E14" s="11"/>
      <c r="F14" s="11"/>
      <c r="G14" s="11" t="s">
        <v>22</v>
      </c>
      <c r="H14" s="11" t="s">
        <v>23</v>
      </c>
      <c r="I14" s="11"/>
      <c r="J14" s="11"/>
      <c r="K14" s="11"/>
      <c r="L14" s="11"/>
      <c r="M14" s="11" t="s">
        <v>17</v>
      </c>
      <c r="N14" s="11" t="s">
        <v>18</v>
      </c>
      <c r="O14" s="11" t="s">
        <v>19</v>
      </c>
      <c r="P14" s="11" t="s">
        <v>17</v>
      </c>
      <c r="Q14" s="11" t="s">
        <v>18</v>
      </c>
      <c r="R14" s="11" t="s">
        <v>19</v>
      </c>
      <c r="S14" s="11" t="s">
        <v>17</v>
      </c>
      <c r="T14" s="11" t="s">
        <v>18</v>
      </c>
      <c r="U14" s="11" t="s">
        <v>19</v>
      </c>
      <c r="V14" s="11" t="s">
        <v>17</v>
      </c>
      <c r="W14" s="11" t="s">
        <v>18</v>
      </c>
      <c r="X14" s="11" t="s">
        <v>19</v>
      </c>
      <c r="Y14" s="11"/>
      <c r="Z14" s="11"/>
      <c r="AA14" s="11"/>
      <c r="AB14" s="11"/>
    </row>
    <row r="15" spans="2:28" s="13" customFormat="1" ht="20.25" customHeight="1">
      <c r="B15" s="14">
        <v>1</v>
      </c>
      <c r="C15" s="15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7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7">
        <v>19</v>
      </c>
      <c r="U15" s="16">
        <v>20</v>
      </c>
      <c r="V15" s="16">
        <v>21</v>
      </c>
      <c r="W15" s="17">
        <v>22</v>
      </c>
      <c r="X15" s="16">
        <v>23</v>
      </c>
      <c r="Y15" s="16">
        <v>24</v>
      </c>
      <c r="Z15" s="17">
        <v>25</v>
      </c>
      <c r="AA15" s="18">
        <v>26</v>
      </c>
      <c r="AB15" s="16">
        <v>27</v>
      </c>
    </row>
    <row r="16" spans="2:28" s="19" customFormat="1" ht="18" customHeight="1">
      <c r="B16" s="20" t="s">
        <v>24</v>
      </c>
      <c r="C16" s="21" t="s">
        <v>25</v>
      </c>
      <c r="D16" s="21"/>
      <c r="E16" s="21"/>
      <c r="F16" s="21"/>
      <c r="G16" s="21"/>
      <c r="H16" s="21"/>
      <c r="I16" s="21"/>
      <c r="J16" s="22">
        <f>J17+J21</f>
        <v>0</v>
      </c>
      <c r="K16" s="22">
        <f>K17+K21</f>
        <v>0</v>
      </c>
      <c r="L16" s="22">
        <f>L17+L21</f>
        <v>0</v>
      </c>
      <c r="M16" s="22">
        <f>M17+M21</f>
        <v>0</v>
      </c>
      <c r="N16" s="22">
        <f>N17+N21</f>
        <v>0</v>
      </c>
      <c r="O16" s="22">
        <f>O17+O21</f>
        <v>0</v>
      </c>
      <c r="P16" s="22">
        <f>P17+P21</f>
        <v>0</v>
      </c>
      <c r="Q16" s="22">
        <f>Q17+Q21</f>
        <v>0</v>
      </c>
      <c r="R16" s="22">
        <f>R17+R21</f>
        <v>0</v>
      </c>
      <c r="S16" s="22">
        <f>S17+S21</f>
        <v>0</v>
      </c>
      <c r="T16" s="22">
        <f>T17+T21</f>
        <v>0</v>
      </c>
      <c r="U16" s="22">
        <f>U17+U21</f>
        <v>0</v>
      </c>
      <c r="V16" s="22">
        <f>V17+V21</f>
        <v>0</v>
      </c>
      <c r="W16" s="22">
        <f>W17+W21</f>
        <v>0</v>
      </c>
      <c r="X16" s="22">
        <f>X17+X21</f>
        <v>0</v>
      </c>
      <c r="Y16" s="22">
        <f>Y17+Y21</f>
        <v>0</v>
      </c>
      <c r="Z16" s="22">
        <f>Z17+Z21</f>
        <v>0</v>
      </c>
      <c r="AA16" s="22">
        <f>AA17+AA21</f>
        <v>0</v>
      </c>
      <c r="AB16" s="23">
        <f>AB17+AB21</f>
        <v>0</v>
      </c>
    </row>
    <row r="17" spans="2:28" s="19" customFormat="1" ht="18.75" customHeight="1">
      <c r="B17" s="24" t="s">
        <v>26</v>
      </c>
      <c r="C17" s="25" t="s">
        <v>27</v>
      </c>
      <c r="D17" s="25"/>
      <c r="E17" s="25"/>
      <c r="F17" s="25"/>
      <c r="G17" s="25"/>
      <c r="H17" s="25"/>
      <c r="I17" s="25"/>
      <c r="J17" s="26">
        <f>SUM(J18:J20)</f>
        <v>0</v>
      </c>
      <c r="K17" s="26">
        <f>SUM(K18:K20)</f>
        <v>0</v>
      </c>
      <c r="L17" s="26">
        <f>SUM(L18:L20)</f>
        <v>0</v>
      </c>
      <c r="M17" s="26">
        <f>SUM(M18:M20)</f>
        <v>0</v>
      </c>
      <c r="N17" s="26">
        <f>SUM(N18:N20)</f>
        <v>0</v>
      </c>
      <c r="O17" s="26">
        <f>SUM(O18:O20)</f>
        <v>0</v>
      </c>
      <c r="P17" s="26">
        <f>SUM(P18:P20)</f>
        <v>0</v>
      </c>
      <c r="Q17" s="26">
        <f>SUM(Q18:Q20)</f>
        <v>0</v>
      </c>
      <c r="R17" s="26">
        <f>SUM(R18:R20)</f>
        <v>0</v>
      </c>
      <c r="S17" s="26">
        <f>SUM(S18:S20)</f>
        <v>0</v>
      </c>
      <c r="T17" s="26">
        <f>SUM(T18:T20)</f>
        <v>0</v>
      </c>
      <c r="U17" s="26">
        <f>SUM(U18:U20)</f>
        <v>0</v>
      </c>
      <c r="V17" s="26">
        <f>SUM(V18:V20)</f>
        <v>0</v>
      </c>
      <c r="W17" s="26">
        <f>SUM(W18:W20)</f>
        <v>0</v>
      </c>
      <c r="X17" s="26">
        <f>SUM(X18:X20)</f>
        <v>0</v>
      </c>
      <c r="Y17" s="26">
        <f>SUM(Y18:Y20)</f>
        <v>0</v>
      </c>
      <c r="Z17" s="26">
        <f>SUM(Z18:Z20)</f>
        <v>0</v>
      </c>
      <c r="AA17" s="26">
        <f>SUM(AA18:AA20)</f>
        <v>0</v>
      </c>
      <c r="AB17" s="27"/>
    </row>
    <row r="18" spans="2:28" s="19" customFormat="1" ht="12.75">
      <c r="B18" s="28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 t="s">
        <v>28</v>
      </c>
    </row>
    <row r="19" spans="2:28" s="19" customFormat="1" ht="12.75">
      <c r="B19" s="28"/>
      <c r="C19" s="29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 t="s">
        <v>28</v>
      </c>
    </row>
    <row r="20" spans="2:28" s="19" customFormat="1" ht="12.75">
      <c r="B20" s="33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28</v>
      </c>
    </row>
    <row r="21" spans="2:28" s="19" customFormat="1" ht="18.75" customHeight="1">
      <c r="B21" s="24" t="s">
        <v>29</v>
      </c>
      <c r="C21" s="25" t="s">
        <v>30</v>
      </c>
      <c r="D21" s="25"/>
      <c r="E21" s="25"/>
      <c r="F21" s="25"/>
      <c r="G21" s="25"/>
      <c r="H21" s="25"/>
      <c r="I21" s="25"/>
      <c r="J21" s="26">
        <f>J22+J26</f>
        <v>0</v>
      </c>
      <c r="K21" s="26">
        <f>K22+K26</f>
        <v>0</v>
      </c>
      <c r="L21" s="26">
        <f>L22+L26</f>
        <v>0</v>
      </c>
      <c r="M21" s="26">
        <f>M22+M26</f>
        <v>0</v>
      </c>
      <c r="N21" s="26">
        <f>N22+N26</f>
        <v>0</v>
      </c>
      <c r="O21" s="26">
        <f>O22+O26</f>
        <v>0</v>
      </c>
      <c r="P21" s="26">
        <f>P22+P26</f>
        <v>0</v>
      </c>
      <c r="Q21" s="26">
        <f>Q22+Q26</f>
        <v>0</v>
      </c>
      <c r="R21" s="26">
        <f>R22+R26</f>
        <v>0</v>
      </c>
      <c r="S21" s="26">
        <f>S22+S26</f>
        <v>0</v>
      </c>
      <c r="T21" s="26">
        <f>T22+T26</f>
        <v>0</v>
      </c>
      <c r="U21" s="26">
        <f>U22+U26</f>
        <v>0</v>
      </c>
      <c r="V21" s="26">
        <f>V22+V26</f>
        <v>0</v>
      </c>
      <c r="W21" s="26">
        <f>W22+W26</f>
        <v>0</v>
      </c>
      <c r="X21" s="26">
        <f>X22+X26</f>
        <v>0</v>
      </c>
      <c r="Y21" s="26">
        <f>Y22+Y26</f>
        <v>0</v>
      </c>
      <c r="Z21" s="26">
        <f>Z22+Z26</f>
        <v>0</v>
      </c>
      <c r="AA21" s="26">
        <f>AA22+AA26</f>
        <v>0</v>
      </c>
      <c r="AB21" s="37">
        <f>AB22+AB26</f>
        <v>0</v>
      </c>
    </row>
    <row r="22" spans="2:28" s="19" customFormat="1" ht="18.75" customHeight="1">
      <c r="B22" s="24" t="s">
        <v>31</v>
      </c>
      <c r="C22" s="25" t="s">
        <v>32</v>
      </c>
      <c r="D22" s="25"/>
      <c r="E22" s="25"/>
      <c r="F22" s="25"/>
      <c r="G22" s="25"/>
      <c r="H22" s="25"/>
      <c r="I22" s="25"/>
      <c r="J22" s="26">
        <f>SUM(J23:J25)</f>
        <v>0</v>
      </c>
      <c r="K22" s="26">
        <f>SUM(K23:K25)</f>
        <v>0</v>
      </c>
      <c r="L22" s="26">
        <f>SUM(L23:L25)</f>
        <v>0</v>
      </c>
      <c r="M22" s="26">
        <f>SUM(M23:M25)</f>
        <v>0</v>
      </c>
      <c r="N22" s="26">
        <f>SUM(N23:N25)</f>
        <v>0</v>
      </c>
      <c r="O22" s="26">
        <f>SUM(O23:O25)</f>
        <v>0</v>
      </c>
      <c r="P22" s="26">
        <f>SUM(P23:P25)</f>
        <v>0</v>
      </c>
      <c r="Q22" s="26">
        <f>SUM(Q23:Q25)</f>
        <v>0</v>
      </c>
      <c r="R22" s="26">
        <f>SUM(R23:R25)</f>
        <v>0</v>
      </c>
      <c r="S22" s="26">
        <f>SUM(S23:S25)</f>
        <v>0</v>
      </c>
      <c r="T22" s="26">
        <f>SUM(T23:T25)</f>
        <v>0</v>
      </c>
      <c r="U22" s="26">
        <f>SUM(U23:U25)</f>
        <v>0</v>
      </c>
      <c r="V22" s="26">
        <f>SUM(V23:V25)</f>
        <v>0</v>
      </c>
      <c r="W22" s="26">
        <f>SUM(W23:W25)</f>
        <v>0</v>
      </c>
      <c r="X22" s="26">
        <f>SUM(X23:X25)</f>
        <v>0</v>
      </c>
      <c r="Y22" s="26">
        <f>SUM(Y23:Y25)</f>
        <v>0</v>
      </c>
      <c r="Z22" s="26">
        <f>SUM(Z23:Z25)</f>
        <v>0</v>
      </c>
      <c r="AA22" s="26">
        <f>SUM(AA23:AA25)</f>
        <v>0</v>
      </c>
      <c r="AB22" s="27"/>
    </row>
    <row r="23" spans="2:28" s="19" customFormat="1" ht="12.75">
      <c r="B23" s="38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 t="s">
        <v>28</v>
      </c>
    </row>
    <row r="24" spans="2:28" s="19" customFormat="1" ht="12.75">
      <c r="B24" s="38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 t="s">
        <v>28</v>
      </c>
    </row>
    <row r="25" spans="2:28" s="19" customFormat="1" ht="12.75">
      <c r="B25" s="33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28</v>
      </c>
    </row>
    <row r="26" spans="2:28" s="19" customFormat="1" ht="18.75" customHeight="1">
      <c r="B26" s="24" t="s">
        <v>33</v>
      </c>
      <c r="C26" s="25" t="s">
        <v>32</v>
      </c>
      <c r="D26" s="25"/>
      <c r="E26" s="25"/>
      <c r="F26" s="25"/>
      <c r="G26" s="25"/>
      <c r="H26" s="25"/>
      <c r="I26" s="25"/>
      <c r="J26" s="26">
        <f>SUM(J27:J29)</f>
        <v>0</v>
      </c>
      <c r="K26" s="26">
        <f>SUM(K27:K29)</f>
        <v>0</v>
      </c>
      <c r="L26" s="26">
        <f>SUM(L27:L29)</f>
        <v>0</v>
      </c>
      <c r="M26" s="26">
        <f>SUM(M27:M29)</f>
        <v>0</v>
      </c>
      <c r="N26" s="26">
        <f>SUM(N27:N29)</f>
        <v>0</v>
      </c>
      <c r="O26" s="26">
        <f>SUM(O27:O29)</f>
        <v>0</v>
      </c>
      <c r="P26" s="26">
        <f>SUM(P27:P29)</f>
        <v>0</v>
      </c>
      <c r="Q26" s="26">
        <f>SUM(Q27:Q29)</f>
        <v>0</v>
      </c>
      <c r="R26" s="26">
        <f>SUM(R27:R29)</f>
        <v>0</v>
      </c>
      <c r="S26" s="26">
        <f>SUM(S27:S29)</f>
        <v>0</v>
      </c>
      <c r="T26" s="26">
        <f>SUM(T27:T29)</f>
        <v>0</v>
      </c>
      <c r="U26" s="26">
        <f>SUM(U27:U29)</f>
        <v>0</v>
      </c>
      <c r="V26" s="26">
        <f>SUM(V27:V29)</f>
        <v>0</v>
      </c>
      <c r="W26" s="26">
        <f>SUM(W27:W29)</f>
        <v>0</v>
      </c>
      <c r="X26" s="26">
        <f>SUM(X27:X29)</f>
        <v>0</v>
      </c>
      <c r="Y26" s="26">
        <f>SUM(Y27:Y29)</f>
        <v>0</v>
      </c>
      <c r="Z26" s="26">
        <f>SUM(Z27:Z29)</f>
        <v>0</v>
      </c>
      <c r="AA26" s="26">
        <f>SUM(AA27:AA29)</f>
        <v>0</v>
      </c>
      <c r="AB26" s="27"/>
    </row>
    <row r="27" spans="2:28" s="19" customFormat="1" ht="12.75">
      <c r="B27" s="38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 t="s">
        <v>28</v>
      </c>
    </row>
    <row r="28" spans="2:28" s="19" customFormat="1" ht="12.75">
      <c r="B28" s="38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 t="s">
        <v>28</v>
      </c>
    </row>
    <row r="29" spans="2:28" s="19" customFormat="1" ht="12.75">
      <c r="B29" s="33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28</v>
      </c>
    </row>
    <row r="30" spans="2:28" s="19" customFormat="1" ht="30.75" customHeight="1">
      <c r="B30" s="39" t="s">
        <v>34</v>
      </c>
      <c r="C30" s="40" t="s">
        <v>35</v>
      </c>
      <c r="D30" s="40"/>
      <c r="E30" s="40"/>
      <c r="F30" s="40"/>
      <c r="G30" s="40"/>
      <c r="H30" s="40"/>
      <c r="I30" s="40"/>
      <c r="J30" s="41">
        <f>J31+J35</f>
        <v>0</v>
      </c>
      <c r="K30" s="41">
        <f>K31+K35</f>
        <v>0</v>
      </c>
      <c r="L30" s="41">
        <f>L31+L35</f>
        <v>0</v>
      </c>
      <c r="M30" s="41">
        <f>M31+M35</f>
        <v>0</v>
      </c>
      <c r="N30" s="41">
        <f>N31+N35</f>
        <v>0</v>
      </c>
      <c r="O30" s="41">
        <f>O31+O35</f>
        <v>0</v>
      </c>
      <c r="P30" s="41">
        <f>P31+P35</f>
        <v>0</v>
      </c>
      <c r="Q30" s="41">
        <f>Q31+Q35</f>
        <v>0</v>
      </c>
      <c r="R30" s="41">
        <f>R31+R35</f>
        <v>0</v>
      </c>
      <c r="S30" s="41">
        <f>S31+S35</f>
        <v>0</v>
      </c>
      <c r="T30" s="41">
        <f>T31+T35</f>
        <v>0</v>
      </c>
      <c r="U30" s="41">
        <f>U31+U35</f>
        <v>0</v>
      </c>
      <c r="V30" s="41">
        <f>V31+V35</f>
        <v>0</v>
      </c>
      <c r="W30" s="41">
        <f>W31+W35</f>
        <v>0</v>
      </c>
      <c r="X30" s="41">
        <f>X31+X35</f>
        <v>0</v>
      </c>
      <c r="Y30" s="41">
        <f>Y31+Y35</f>
        <v>0</v>
      </c>
      <c r="Z30" s="41">
        <f>Z31+Z35</f>
        <v>0</v>
      </c>
      <c r="AA30" s="41">
        <f>AA31+AA35</f>
        <v>0</v>
      </c>
      <c r="AB30" s="42">
        <f>AB31+AB35</f>
        <v>0</v>
      </c>
    </row>
    <row r="31" spans="2:28" s="19" customFormat="1" ht="18.75" customHeight="1">
      <c r="B31" s="28" t="s">
        <v>36</v>
      </c>
      <c r="C31" s="43" t="s">
        <v>37</v>
      </c>
      <c r="D31" s="43"/>
      <c r="E31" s="43"/>
      <c r="F31" s="43"/>
      <c r="G31" s="43"/>
      <c r="H31" s="43"/>
      <c r="I31" s="43"/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SUM(O32:O34)</f>
        <v>0</v>
      </c>
      <c r="P31" s="31">
        <f>SUM(P32:P34)</f>
        <v>0</v>
      </c>
      <c r="Q31" s="31">
        <f>SUM(Q32:Q34)</f>
        <v>0</v>
      </c>
      <c r="R31" s="31">
        <f>SUM(R32:R34)</f>
        <v>0</v>
      </c>
      <c r="S31" s="31">
        <f>SUM(S32:S34)</f>
        <v>0</v>
      </c>
      <c r="T31" s="31">
        <f>SUM(T32:T34)</f>
        <v>0</v>
      </c>
      <c r="U31" s="31">
        <f>SUM(U32:U34)</f>
        <v>0</v>
      </c>
      <c r="V31" s="31">
        <f>SUM(V32:V34)</f>
        <v>0</v>
      </c>
      <c r="W31" s="31">
        <f>SUM(W32:W34)</f>
        <v>0</v>
      </c>
      <c r="X31" s="31">
        <f>SUM(X32:X34)</f>
        <v>0</v>
      </c>
      <c r="Y31" s="31">
        <f>SUM(Y32:Y34)</f>
        <v>0</v>
      </c>
      <c r="Z31" s="31">
        <f>SUM(Z32:Z34)</f>
        <v>0</v>
      </c>
      <c r="AA31" s="31">
        <f>SUM(AA32:AA34)</f>
        <v>0</v>
      </c>
      <c r="AB31" s="30"/>
    </row>
    <row r="32" spans="2:28" s="19" customFormat="1" ht="12.75">
      <c r="B32" s="28"/>
      <c r="C32" s="29"/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 t="s">
        <v>28</v>
      </c>
    </row>
    <row r="33" spans="2:28" s="19" customFormat="1" ht="12.75">
      <c r="B33" s="28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 t="s">
        <v>28</v>
      </c>
    </row>
    <row r="34" spans="2:28" s="19" customFormat="1" ht="12.75">
      <c r="B34" s="33"/>
      <c r="C34" s="34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28</v>
      </c>
    </row>
    <row r="35" spans="2:28" s="19" customFormat="1" ht="18.75" customHeight="1">
      <c r="B35" s="24" t="s">
        <v>38</v>
      </c>
      <c r="C35" s="25" t="s">
        <v>39</v>
      </c>
      <c r="D35" s="25"/>
      <c r="E35" s="25"/>
      <c r="F35" s="25"/>
      <c r="G35" s="25"/>
      <c r="H35" s="25"/>
      <c r="I35" s="25"/>
      <c r="J35" s="26">
        <f>J36+J40</f>
        <v>0</v>
      </c>
      <c r="K35" s="26">
        <f>K36+K40</f>
        <v>0</v>
      </c>
      <c r="L35" s="26">
        <f>L36+L40</f>
        <v>0</v>
      </c>
      <c r="M35" s="26">
        <f>M36+M40</f>
        <v>0</v>
      </c>
      <c r="N35" s="26">
        <f>N36+N40</f>
        <v>0</v>
      </c>
      <c r="O35" s="26">
        <f>O36+O40</f>
        <v>0</v>
      </c>
      <c r="P35" s="26">
        <f>P36+P40</f>
        <v>0</v>
      </c>
      <c r="Q35" s="26">
        <f>Q36+Q40</f>
        <v>0</v>
      </c>
      <c r="R35" s="26">
        <f>R36+R40</f>
        <v>0</v>
      </c>
      <c r="S35" s="26">
        <f>S36+S40</f>
        <v>0</v>
      </c>
      <c r="T35" s="26">
        <f>T36+T40</f>
        <v>0</v>
      </c>
      <c r="U35" s="26">
        <f>U36+U40</f>
        <v>0</v>
      </c>
      <c r="V35" s="26">
        <f>V36+V40</f>
        <v>0</v>
      </c>
      <c r="W35" s="26">
        <f>W36+W40</f>
        <v>0</v>
      </c>
      <c r="X35" s="26">
        <f>X36+X40</f>
        <v>0</v>
      </c>
      <c r="Y35" s="26">
        <f>Y36+Y40</f>
        <v>0</v>
      </c>
      <c r="Z35" s="26">
        <f>Z36+Z40</f>
        <v>0</v>
      </c>
      <c r="AA35" s="26">
        <f>AA36+AA40</f>
        <v>0</v>
      </c>
      <c r="AB35" s="37">
        <f>AB36+AB40</f>
        <v>0</v>
      </c>
    </row>
    <row r="36" spans="2:28" s="19" customFormat="1" ht="18.75" customHeight="1">
      <c r="B36" s="24" t="s">
        <v>40</v>
      </c>
      <c r="C36" s="25" t="s">
        <v>39</v>
      </c>
      <c r="D36" s="25"/>
      <c r="E36" s="25"/>
      <c r="F36" s="25"/>
      <c r="G36" s="25"/>
      <c r="H36" s="25"/>
      <c r="I36" s="25"/>
      <c r="J36" s="26">
        <f>SUM(J37:J39)</f>
        <v>0</v>
      </c>
      <c r="K36" s="26">
        <f>SUM(K37:K39)</f>
        <v>0</v>
      </c>
      <c r="L36" s="26">
        <f>SUM(L37:L39)</f>
        <v>0</v>
      </c>
      <c r="M36" s="26">
        <f>SUM(M37:M39)</f>
        <v>0</v>
      </c>
      <c r="N36" s="26">
        <f>SUM(N37:N39)</f>
        <v>0</v>
      </c>
      <c r="O36" s="26">
        <f>SUM(O37:O39)</f>
        <v>0</v>
      </c>
      <c r="P36" s="26">
        <f>SUM(P37:P39)</f>
        <v>0</v>
      </c>
      <c r="Q36" s="26">
        <f>SUM(Q37:Q39)</f>
        <v>0</v>
      </c>
      <c r="R36" s="26">
        <f>SUM(R37:R39)</f>
        <v>0</v>
      </c>
      <c r="S36" s="26">
        <f>SUM(S37:S39)</f>
        <v>0</v>
      </c>
      <c r="T36" s="26">
        <f>SUM(T37:T39)</f>
        <v>0</v>
      </c>
      <c r="U36" s="26">
        <f>SUM(U37:U39)</f>
        <v>0</v>
      </c>
      <c r="V36" s="26">
        <f>SUM(V37:V39)</f>
        <v>0</v>
      </c>
      <c r="W36" s="26">
        <f>SUM(W37:W39)</f>
        <v>0</v>
      </c>
      <c r="X36" s="26">
        <f>SUM(X37:X39)</f>
        <v>0</v>
      </c>
      <c r="Y36" s="26">
        <f>SUM(Y37:Y39)</f>
        <v>0</v>
      </c>
      <c r="Z36" s="26">
        <f>SUM(Z37:Z39)</f>
        <v>0</v>
      </c>
      <c r="AA36" s="26">
        <f>SUM(AA37:AA39)</f>
        <v>0</v>
      </c>
      <c r="AB36" s="27"/>
    </row>
    <row r="37" spans="2:28" s="19" customFormat="1" ht="12.75">
      <c r="B37" s="38"/>
      <c r="C37" s="30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2" t="s">
        <v>28</v>
      </c>
    </row>
    <row r="38" spans="2:28" s="19" customFormat="1" ht="12.75">
      <c r="B38" s="38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 t="s">
        <v>28</v>
      </c>
    </row>
    <row r="39" spans="2:28" s="19" customFormat="1" ht="12.75">
      <c r="B39" s="33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28</v>
      </c>
    </row>
    <row r="40" spans="2:28" s="19" customFormat="1" ht="18.75" customHeight="1">
      <c r="B40" s="24" t="s">
        <v>41</v>
      </c>
      <c r="C40" s="25" t="s">
        <v>39</v>
      </c>
      <c r="D40" s="25"/>
      <c r="E40" s="25"/>
      <c r="F40" s="25"/>
      <c r="G40" s="25"/>
      <c r="H40" s="25"/>
      <c r="I40" s="25"/>
      <c r="J40" s="26">
        <f>SUM(J41:J43)</f>
        <v>0</v>
      </c>
      <c r="K40" s="26">
        <f>SUM(K41:K43)</f>
        <v>0</v>
      </c>
      <c r="L40" s="26">
        <f>SUM(L41:L43)</f>
        <v>0</v>
      </c>
      <c r="M40" s="26">
        <f>SUM(M41:M43)</f>
        <v>0</v>
      </c>
      <c r="N40" s="26">
        <f>SUM(N41:N43)</f>
        <v>0</v>
      </c>
      <c r="O40" s="26">
        <f>SUM(O41:O43)</f>
        <v>0</v>
      </c>
      <c r="P40" s="26">
        <f>SUM(P41:P43)</f>
        <v>0</v>
      </c>
      <c r="Q40" s="26">
        <f>SUM(Q41:Q43)</f>
        <v>0</v>
      </c>
      <c r="R40" s="26">
        <f>SUM(R41:R43)</f>
        <v>0</v>
      </c>
      <c r="S40" s="26">
        <f>SUM(S41:S43)</f>
        <v>0</v>
      </c>
      <c r="T40" s="26">
        <f>SUM(T41:T43)</f>
        <v>0</v>
      </c>
      <c r="U40" s="26">
        <f>SUM(U41:U43)</f>
        <v>0</v>
      </c>
      <c r="V40" s="26">
        <f>SUM(V41:V43)</f>
        <v>0</v>
      </c>
      <c r="W40" s="26">
        <f>SUM(W41:W43)</f>
        <v>0</v>
      </c>
      <c r="X40" s="26">
        <f>SUM(X41:X43)</f>
        <v>0</v>
      </c>
      <c r="Y40" s="26">
        <f>SUM(Y41:Y43)</f>
        <v>0</v>
      </c>
      <c r="Z40" s="26">
        <f>SUM(Z41:Z43)</f>
        <v>0</v>
      </c>
      <c r="AA40" s="26">
        <f>SUM(AA41:AA43)</f>
        <v>0</v>
      </c>
      <c r="AB40" s="27"/>
    </row>
    <row r="41" spans="2:28" s="19" customFormat="1" ht="12.75">
      <c r="B41" s="38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 t="s">
        <v>28</v>
      </c>
    </row>
    <row r="42" spans="2:28" s="19" customFormat="1" ht="12.75">
      <c r="B42" s="38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 t="s">
        <v>28</v>
      </c>
    </row>
    <row r="43" spans="2:28" s="19" customFormat="1" ht="12.75">
      <c r="B43" s="33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28</v>
      </c>
    </row>
    <row r="44" spans="2:28" s="19" customFormat="1" ht="30.75" customHeight="1">
      <c r="B44" s="39" t="s">
        <v>42</v>
      </c>
      <c r="C44" s="40" t="s">
        <v>43</v>
      </c>
      <c r="D44" s="40"/>
      <c r="E44" s="40"/>
      <c r="F44" s="40"/>
      <c r="G44" s="40"/>
      <c r="H44" s="40"/>
      <c r="I44" s="40"/>
      <c r="J44" s="41">
        <f>J45+J49</f>
        <v>0</v>
      </c>
      <c r="K44" s="41">
        <f>K45+K49</f>
        <v>0</v>
      </c>
      <c r="L44" s="41">
        <f>L45+L49</f>
        <v>0</v>
      </c>
      <c r="M44" s="41">
        <f>M45+M49</f>
        <v>0</v>
      </c>
      <c r="N44" s="41">
        <f>N45+N49</f>
        <v>0</v>
      </c>
      <c r="O44" s="41">
        <f>O45+O49</f>
        <v>0</v>
      </c>
      <c r="P44" s="41">
        <f>P45+P49</f>
        <v>0</v>
      </c>
      <c r="Q44" s="41">
        <f>Q45+Q49</f>
        <v>0</v>
      </c>
      <c r="R44" s="41">
        <f>R45+R49</f>
        <v>0</v>
      </c>
      <c r="S44" s="41">
        <f>S45+S49</f>
        <v>0</v>
      </c>
      <c r="T44" s="41">
        <f>T45+T49</f>
        <v>0</v>
      </c>
      <c r="U44" s="41">
        <f>U45+U49</f>
        <v>0</v>
      </c>
      <c r="V44" s="41">
        <f>V45+V49</f>
        <v>0</v>
      </c>
      <c r="W44" s="41">
        <f>W45+W49</f>
        <v>0</v>
      </c>
      <c r="X44" s="41">
        <f>X45+X49</f>
        <v>0</v>
      </c>
      <c r="Y44" s="41">
        <f>Y45+Y49</f>
        <v>0</v>
      </c>
      <c r="Z44" s="41">
        <f>Z45+Z49</f>
        <v>0</v>
      </c>
      <c r="AA44" s="41">
        <f>AA45+AA49</f>
        <v>0</v>
      </c>
      <c r="AB44" s="42">
        <f>AB45+AB49</f>
        <v>0</v>
      </c>
    </row>
    <row r="45" spans="2:28" s="19" customFormat="1" ht="18.75" customHeight="1">
      <c r="B45" s="28" t="s">
        <v>44</v>
      </c>
      <c r="C45" s="43" t="s">
        <v>37</v>
      </c>
      <c r="D45" s="43"/>
      <c r="E45" s="43"/>
      <c r="F45" s="43"/>
      <c r="G45" s="43"/>
      <c r="H45" s="43"/>
      <c r="I45" s="43"/>
      <c r="J45" s="31">
        <f>SUM(J46:J48)</f>
        <v>0</v>
      </c>
      <c r="K45" s="31">
        <f>SUM(K46:K48)</f>
        <v>0</v>
      </c>
      <c r="L45" s="31">
        <f>SUM(L46:L48)</f>
        <v>0</v>
      </c>
      <c r="M45" s="31">
        <f>SUM(M46:M48)</f>
        <v>0</v>
      </c>
      <c r="N45" s="31">
        <f>SUM(N46:N48)</f>
        <v>0</v>
      </c>
      <c r="O45" s="31">
        <f>SUM(O46:O48)</f>
        <v>0</v>
      </c>
      <c r="P45" s="31">
        <f>SUM(P46:P48)</f>
        <v>0</v>
      </c>
      <c r="Q45" s="31">
        <f>SUM(Q46:Q48)</f>
        <v>0</v>
      </c>
      <c r="R45" s="31">
        <f>SUM(R46:R48)</f>
        <v>0</v>
      </c>
      <c r="S45" s="31">
        <f>SUM(S46:S48)</f>
        <v>0</v>
      </c>
      <c r="T45" s="31">
        <f>SUM(T46:T48)</f>
        <v>0</v>
      </c>
      <c r="U45" s="31">
        <f>SUM(U46:U48)</f>
        <v>0</v>
      </c>
      <c r="V45" s="31">
        <f>SUM(V46:V48)</f>
        <v>0</v>
      </c>
      <c r="W45" s="31">
        <f>SUM(W46:W48)</f>
        <v>0</v>
      </c>
      <c r="X45" s="31">
        <f>SUM(X46:X48)</f>
        <v>0</v>
      </c>
      <c r="Y45" s="31">
        <f>SUM(Y46:Y48)</f>
        <v>0</v>
      </c>
      <c r="Z45" s="31">
        <f>SUM(Z46:Z48)</f>
        <v>0</v>
      </c>
      <c r="AA45" s="31">
        <f>SUM(AA46:AA48)</f>
        <v>0</v>
      </c>
      <c r="AB45" s="30"/>
    </row>
    <row r="46" spans="2:28" s="19" customFormat="1" ht="12.75">
      <c r="B46" s="28"/>
      <c r="C46" s="29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 t="s">
        <v>28</v>
      </c>
    </row>
    <row r="47" spans="2:28" s="19" customFormat="1" ht="12.75">
      <c r="B47" s="28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 t="s">
        <v>28</v>
      </c>
    </row>
    <row r="48" spans="2:28" s="19" customFormat="1" ht="12.75">
      <c r="B48" s="33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28</v>
      </c>
    </row>
    <row r="49" spans="2:28" s="19" customFormat="1" ht="18.75" customHeight="1">
      <c r="B49" s="24" t="s">
        <v>45</v>
      </c>
      <c r="C49" s="25" t="s">
        <v>39</v>
      </c>
      <c r="D49" s="25"/>
      <c r="E49" s="25"/>
      <c r="F49" s="25"/>
      <c r="G49" s="25"/>
      <c r="H49" s="25"/>
      <c r="I49" s="25"/>
      <c r="J49" s="26">
        <f>J50+J54</f>
        <v>0</v>
      </c>
      <c r="K49" s="26">
        <f>K50+K54</f>
        <v>0</v>
      </c>
      <c r="L49" s="26">
        <f>L50+L54</f>
        <v>0</v>
      </c>
      <c r="M49" s="26">
        <f>M50+M54</f>
        <v>0</v>
      </c>
      <c r="N49" s="26">
        <f>N50+N54</f>
        <v>0</v>
      </c>
      <c r="O49" s="26">
        <f>O50+O54</f>
        <v>0</v>
      </c>
      <c r="P49" s="26">
        <f>P50+P54</f>
        <v>0</v>
      </c>
      <c r="Q49" s="26">
        <f>Q50+Q54</f>
        <v>0</v>
      </c>
      <c r="R49" s="26">
        <f>R50+R54</f>
        <v>0</v>
      </c>
      <c r="S49" s="26">
        <f>S50+S54</f>
        <v>0</v>
      </c>
      <c r="T49" s="26">
        <f>T50+T54</f>
        <v>0</v>
      </c>
      <c r="U49" s="26">
        <f>U50+U54</f>
        <v>0</v>
      </c>
      <c r="V49" s="26">
        <f>V50+V54</f>
        <v>0</v>
      </c>
      <c r="W49" s="26">
        <f>W50+W54</f>
        <v>0</v>
      </c>
      <c r="X49" s="26">
        <f>X50+X54</f>
        <v>0</v>
      </c>
      <c r="Y49" s="26">
        <f>Y50+Y54</f>
        <v>0</v>
      </c>
      <c r="Z49" s="26">
        <f>Z50+Z54</f>
        <v>0</v>
      </c>
      <c r="AA49" s="26">
        <f>AA50+AA54</f>
        <v>0</v>
      </c>
      <c r="AB49" s="37">
        <f>AB50+AB54</f>
        <v>0</v>
      </c>
    </row>
    <row r="50" spans="2:28" s="19" customFormat="1" ht="18.75" customHeight="1">
      <c r="B50" s="24" t="s">
        <v>46</v>
      </c>
      <c r="C50" s="25" t="s">
        <v>39</v>
      </c>
      <c r="D50" s="25"/>
      <c r="E50" s="25"/>
      <c r="F50" s="25"/>
      <c r="G50" s="25"/>
      <c r="H50" s="25"/>
      <c r="I50" s="25"/>
      <c r="J50" s="26">
        <f>SUM(J51:J53)</f>
        <v>0</v>
      </c>
      <c r="K50" s="26">
        <f>SUM(K51:K53)</f>
        <v>0</v>
      </c>
      <c r="L50" s="26">
        <f>SUM(L51:L53)</f>
        <v>0</v>
      </c>
      <c r="M50" s="26">
        <f>SUM(M51:M53)</f>
        <v>0</v>
      </c>
      <c r="N50" s="26">
        <f>SUM(N51:N53)</f>
        <v>0</v>
      </c>
      <c r="O50" s="26">
        <f>SUM(O51:O53)</f>
        <v>0</v>
      </c>
      <c r="P50" s="26">
        <f>SUM(P51:P53)</f>
        <v>0</v>
      </c>
      <c r="Q50" s="26">
        <f>SUM(Q51:Q53)</f>
        <v>0</v>
      </c>
      <c r="R50" s="26">
        <f>SUM(R51:R53)</f>
        <v>0</v>
      </c>
      <c r="S50" s="26">
        <f>SUM(S51:S53)</f>
        <v>0</v>
      </c>
      <c r="T50" s="26">
        <f>SUM(T51:T53)</f>
        <v>0</v>
      </c>
      <c r="U50" s="26">
        <f>SUM(U51:U53)</f>
        <v>0</v>
      </c>
      <c r="V50" s="26">
        <f>SUM(V51:V53)</f>
        <v>0</v>
      </c>
      <c r="W50" s="26">
        <f>SUM(W51:W53)</f>
        <v>0</v>
      </c>
      <c r="X50" s="26">
        <f>SUM(X51:X53)</f>
        <v>0</v>
      </c>
      <c r="Y50" s="26">
        <f>SUM(Y51:Y53)</f>
        <v>0</v>
      </c>
      <c r="Z50" s="26">
        <f>SUM(Z51:Z53)</f>
        <v>0</v>
      </c>
      <c r="AA50" s="26">
        <f>SUM(AA51:AA53)</f>
        <v>0</v>
      </c>
      <c r="AB50" s="27"/>
    </row>
    <row r="51" spans="2:28" s="19" customFormat="1" ht="12.75">
      <c r="B51" s="38"/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 t="s">
        <v>28</v>
      </c>
    </row>
    <row r="52" spans="2:28" s="19" customFormat="1" ht="12.75">
      <c r="B52" s="38"/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 t="s">
        <v>28</v>
      </c>
    </row>
    <row r="53" spans="2:28" s="19" customFormat="1" ht="12.75">
      <c r="B53" s="33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28</v>
      </c>
    </row>
    <row r="54" spans="2:28" s="19" customFormat="1" ht="18.75" customHeight="1">
      <c r="B54" s="24" t="s">
        <v>47</v>
      </c>
      <c r="C54" s="25" t="s">
        <v>39</v>
      </c>
      <c r="D54" s="25"/>
      <c r="E54" s="25"/>
      <c r="F54" s="25"/>
      <c r="G54" s="25"/>
      <c r="H54" s="25"/>
      <c r="I54" s="25"/>
      <c r="J54" s="26">
        <f>SUM(J55:J57)</f>
        <v>0</v>
      </c>
      <c r="K54" s="26">
        <f>SUM(K55:K57)</f>
        <v>0</v>
      </c>
      <c r="L54" s="26">
        <f>SUM(L55:L57)</f>
        <v>0</v>
      </c>
      <c r="M54" s="26">
        <f>SUM(M55:M57)</f>
        <v>0</v>
      </c>
      <c r="N54" s="26">
        <f>SUM(N55:N57)</f>
        <v>0</v>
      </c>
      <c r="O54" s="26">
        <f>SUM(O55:O57)</f>
        <v>0</v>
      </c>
      <c r="P54" s="26">
        <f>SUM(P55:P57)</f>
        <v>0</v>
      </c>
      <c r="Q54" s="26">
        <f>SUM(Q55:Q57)</f>
        <v>0</v>
      </c>
      <c r="R54" s="26">
        <f>SUM(R55:R57)</f>
        <v>0</v>
      </c>
      <c r="S54" s="26">
        <f>SUM(S55:S57)</f>
        <v>0</v>
      </c>
      <c r="T54" s="26">
        <f>SUM(T55:T57)</f>
        <v>0</v>
      </c>
      <c r="U54" s="26">
        <f>SUM(U55:U57)</f>
        <v>0</v>
      </c>
      <c r="V54" s="26">
        <f>SUM(V55:V57)</f>
        <v>0</v>
      </c>
      <c r="W54" s="26">
        <f>SUM(W55:W57)</f>
        <v>0</v>
      </c>
      <c r="X54" s="26">
        <f>SUM(X55:X57)</f>
        <v>0</v>
      </c>
      <c r="Y54" s="26">
        <f>SUM(Y55:Y57)</f>
        <v>0</v>
      </c>
      <c r="Z54" s="26">
        <f>SUM(Z55:Z57)</f>
        <v>0</v>
      </c>
      <c r="AA54" s="26">
        <f>SUM(AA55:AA57)</f>
        <v>0</v>
      </c>
      <c r="AB54" s="27"/>
    </row>
    <row r="55" spans="2:28" s="19" customFormat="1" ht="12.75">
      <c r="B55" s="38"/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 t="s">
        <v>28</v>
      </c>
    </row>
    <row r="56" spans="2:28" s="19" customFormat="1" ht="12.75">
      <c r="B56" s="38"/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 t="s">
        <v>28</v>
      </c>
    </row>
    <row r="57" spans="2:28" s="19" customFormat="1" ht="12.75">
      <c r="B57" s="33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28</v>
      </c>
    </row>
    <row r="58" spans="2:28" s="19" customFormat="1" ht="25.5" customHeight="1">
      <c r="B58" s="39" t="s">
        <v>48</v>
      </c>
      <c r="C58" s="44" t="s">
        <v>49</v>
      </c>
      <c r="D58" s="44"/>
      <c r="E58" s="44"/>
      <c r="F58" s="44"/>
      <c r="G58" s="44"/>
      <c r="H58" s="44"/>
      <c r="I58" s="44"/>
      <c r="J58" s="41">
        <f>J59+J64</f>
        <v>64216000</v>
      </c>
      <c r="K58" s="41">
        <f>K59+K64</f>
        <v>0</v>
      </c>
      <c r="L58" s="41">
        <f>L59+L64</f>
        <v>0</v>
      </c>
      <c r="M58" s="41">
        <f>M59+M64</f>
        <v>0</v>
      </c>
      <c r="N58" s="41">
        <f>N59+N64</f>
        <v>634753.34</v>
      </c>
      <c r="O58" s="41">
        <f>O59+O64</f>
        <v>0</v>
      </c>
      <c r="P58" s="41">
        <f>P59+P64</f>
        <v>85816000</v>
      </c>
      <c r="Q58" s="41">
        <f>Q59+Q64</f>
        <v>4265040.239999999</v>
      </c>
      <c r="R58" s="41">
        <f>R59+R64</f>
        <v>0</v>
      </c>
      <c r="S58" s="41">
        <f>S59+S64</f>
        <v>0</v>
      </c>
      <c r="T58" s="41">
        <f>T59+T64</f>
        <v>634753.34</v>
      </c>
      <c r="U58" s="41">
        <f>U59+U64</f>
        <v>0</v>
      </c>
      <c r="V58" s="41">
        <f>V59+V64</f>
        <v>64416000</v>
      </c>
      <c r="W58" s="41">
        <f>W59+W64</f>
        <v>4265040.239999999</v>
      </c>
      <c r="X58" s="41">
        <f>X59+X64</f>
        <v>0</v>
      </c>
      <c r="Y58" s="41">
        <f>Y59+Y64</f>
        <v>85616000</v>
      </c>
      <c r="Z58" s="41">
        <f>Z59+Z79</f>
        <v>0</v>
      </c>
      <c r="AA58" s="41">
        <f>AA59+AA79</f>
        <v>0</v>
      </c>
      <c r="AB58" s="45">
        <f>AB59+AB65</f>
        <v>85816000</v>
      </c>
    </row>
    <row r="59" spans="2:28" s="19" customFormat="1" ht="28.5" customHeight="1">
      <c r="B59" s="28" t="s">
        <v>50</v>
      </c>
      <c r="C59" s="46" t="s">
        <v>51</v>
      </c>
      <c r="D59" s="46"/>
      <c r="E59" s="46"/>
      <c r="F59" s="46"/>
      <c r="G59" s="46"/>
      <c r="H59" s="46"/>
      <c r="I59" s="46"/>
      <c r="J59" s="31">
        <f>SUM(J60:J63)</f>
        <v>46200000</v>
      </c>
      <c r="K59" s="31">
        <f>SUM(K60:K63)</f>
        <v>0</v>
      </c>
      <c r="L59" s="31">
        <f>SUM(L60:L63)</f>
        <v>0</v>
      </c>
      <c r="M59" s="31">
        <f>SUM(M60:M63)</f>
        <v>0</v>
      </c>
      <c r="N59" s="31">
        <f>SUM(N60:N63)</f>
        <v>487290.81999999995</v>
      </c>
      <c r="O59" s="31">
        <f>SUM(O60:O63)</f>
        <v>0</v>
      </c>
      <c r="P59" s="31">
        <f>SUM(P60:P63)</f>
        <v>63000000</v>
      </c>
      <c r="Q59" s="31">
        <f>SUM(Q60:Q63)</f>
        <v>2474787.6899999995</v>
      </c>
      <c r="R59" s="31">
        <f>SUM(R60:R63)</f>
        <v>0</v>
      </c>
      <c r="S59" s="31">
        <f>SUM(S60:S63)</f>
        <v>0</v>
      </c>
      <c r="T59" s="31">
        <f>SUM(T60:T63)</f>
        <v>487290.81999999995</v>
      </c>
      <c r="U59" s="31">
        <f>SUM(U60:U63)</f>
        <v>0</v>
      </c>
      <c r="V59" s="31">
        <f>SUM(V60:V63)</f>
        <v>46200000</v>
      </c>
      <c r="W59" s="31">
        <f>SUM(W60:W63)</f>
        <v>2474787.6899999995</v>
      </c>
      <c r="X59" s="31">
        <f>SUM(X60:X63)</f>
        <v>0</v>
      </c>
      <c r="Y59" s="31">
        <f>SUM(Y60:Y63)</f>
        <v>63000000</v>
      </c>
      <c r="Z59" s="31">
        <f>SUM(Z60:Z63)</f>
        <v>0</v>
      </c>
      <c r="AA59" s="31">
        <f>SUM(AA60:AA63)</f>
        <v>0</v>
      </c>
      <c r="AB59" s="47">
        <v>63000000</v>
      </c>
    </row>
    <row r="60" spans="1:28" s="19" customFormat="1" ht="103.5">
      <c r="A60" s="48"/>
      <c r="B60" s="28" t="s">
        <v>52</v>
      </c>
      <c r="C60" s="49" t="s">
        <v>53</v>
      </c>
      <c r="D60" s="30" t="s">
        <v>54</v>
      </c>
      <c r="E60" s="50">
        <v>24000000</v>
      </c>
      <c r="F60" s="51" t="s">
        <v>55</v>
      </c>
      <c r="G60" s="52">
        <v>44126</v>
      </c>
      <c r="H60" s="52">
        <v>44477</v>
      </c>
      <c r="I60" s="30">
        <v>6.631</v>
      </c>
      <c r="J60" s="31">
        <v>24000000</v>
      </c>
      <c r="K60" s="31"/>
      <c r="L60" s="31"/>
      <c r="M60" s="31"/>
      <c r="N60" s="31"/>
      <c r="O60" s="31"/>
      <c r="P60" s="31"/>
      <c r="Q60" s="31">
        <v>1251279.99</v>
      </c>
      <c r="R60" s="31"/>
      <c r="S60" s="31"/>
      <c r="T60" s="31"/>
      <c r="U60" s="31"/>
      <c r="V60" s="31">
        <v>24000000</v>
      </c>
      <c r="W60" s="31">
        <v>1251279.99</v>
      </c>
      <c r="X60" s="31"/>
      <c r="Y60" s="31">
        <f aca="true" t="shared" si="0" ref="Y60:Y63">J60+P60-V60</f>
        <v>0</v>
      </c>
      <c r="Z60" s="31">
        <f aca="true" t="shared" si="1" ref="Z60:Z61">SUM(Z62:Z64)</f>
        <v>0</v>
      </c>
      <c r="AA60" s="31">
        <f aca="true" t="shared" si="2" ref="AA60:AA61">SUM(AA62:AA64)</f>
        <v>0</v>
      </c>
      <c r="AB60" s="32" t="s">
        <v>28</v>
      </c>
    </row>
    <row r="61" spans="1:28" s="19" customFormat="1" ht="103.5">
      <c r="A61" s="48"/>
      <c r="B61" s="28" t="s">
        <v>56</v>
      </c>
      <c r="C61" s="49" t="s">
        <v>57</v>
      </c>
      <c r="D61" s="30" t="s">
        <v>58</v>
      </c>
      <c r="E61" s="50">
        <v>22600000</v>
      </c>
      <c r="F61" s="51" t="s">
        <v>55</v>
      </c>
      <c r="G61" s="52">
        <v>44187</v>
      </c>
      <c r="H61" s="52">
        <v>44246</v>
      </c>
      <c r="I61" s="30">
        <v>7.933</v>
      </c>
      <c r="J61" s="31">
        <v>22200000</v>
      </c>
      <c r="K61" s="31"/>
      <c r="L61" s="31"/>
      <c r="M61" s="31"/>
      <c r="N61" s="31"/>
      <c r="O61" s="31"/>
      <c r="P61" s="31"/>
      <c r="Q61" s="31">
        <v>270121.06</v>
      </c>
      <c r="R61" s="31"/>
      <c r="S61" s="31"/>
      <c r="T61" s="31"/>
      <c r="U61" s="31"/>
      <c r="V61" s="31">
        <v>22200000</v>
      </c>
      <c r="W61" s="31">
        <v>270121.06</v>
      </c>
      <c r="X61" s="31"/>
      <c r="Y61" s="31">
        <f t="shared" si="0"/>
        <v>0</v>
      </c>
      <c r="Z61" s="31">
        <f t="shared" si="1"/>
        <v>0</v>
      </c>
      <c r="AA61" s="31">
        <f t="shared" si="2"/>
        <v>0</v>
      </c>
      <c r="AB61" s="32" t="s">
        <v>28</v>
      </c>
    </row>
    <row r="62" spans="1:28" s="19" customFormat="1" ht="103.5">
      <c r="A62" s="48"/>
      <c r="B62" s="28" t="s">
        <v>59</v>
      </c>
      <c r="C62" s="29" t="s">
        <v>60</v>
      </c>
      <c r="D62" s="30" t="s">
        <v>61</v>
      </c>
      <c r="E62" s="50">
        <v>24000000</v>
      </c>
      <c r="F62" s="51" t="s">
        <v>55</v>
      </c>
      <c r="G62" s="52">
        <v>44475</v>
      </c>
      <c r="H62" s="52">
        <v>44837</v>
      </c>
      <c r="I62" s="30">
        <v>9.666</v>
      </c>
      <c r="J62" s="50"/>
      <c r="K62" s="31"/>
      <c r="L62" s="31"/>
      <c r="M62" s="50"/>
      <c r="N62" s="53">
        <v>190671.78</v>
      </c>
      <c r="O62" s="53"/>
      <c r="P62" s="47">
        <v>24000000</v>
      </c>
      <c r="Q62" s="53">
        <f>317786.3+190671.78</f>
        <v>508458.07999999996</v>
      </c>
      <c r="R62" s="53"/>
      <c r="S62" s="53"/>
      <c r="T62" s="53">
        <f aca="true" t="shared" si="3" ref="T62:T63">N62</f>
        <v>190671.78</v>
      </c>
      <c r="U62" s="31"/>
      <c r="V62" s="31"/>
      <c r="W62" s="31">
        <f aca="true" t="shared" si="4" ref="W62:W63">Q62</f>
        <v>508458.07999999996</v>
      </c>
      <c r="X62" s="31"/>
      <c r="Y62" s="31">
        <f t="shared" si="0"/>
        <v>24000000</v>
      </c>
      <c r="Z62" s="31">
        <f aca="true" t="shared" si="5" ref="Z62:Z63">SUM(Z63:Z65)</f>
        <v>0</v>
      </c>
      <c r="AA62" s="31">
        <f aca="true" t="shared" si="6" ref="AA62:AA63">SUM(AA63:AA65)</f>
        <v>0</v>
      </c>
      <c r="AB62" s="32" t="s">
        <v>28</v>
      </c>
    </row>
    <row r="63" spans="1:28" s="19" customFormat="1" ht="103.5">
      <c r="A63" s="48"/>
      <c r="B63" s="33" t="s">
        <v>62</v>
      </c>
      <c r="C63" s="29" t="s">
        <v>63</v>
      </c>
      <c r="D63" s="30" t="s">
        <v>61</v>
      </c>
      <c r="E63" s="54">
        <v>39000000</v>
      </c>
      <c r="F63" s="51" t="s">
        <v>55</v>
      </c>
      <c r="G63" s="55">
        <v>44510</v>
      </c>
      <c r="H63" s="55">
        <v>44872</v>
      </c>
      <c r="I63" s="34">
        <v>9.2535</v>
      </c>
      <c r="J63" s="35"/>
      <c r="K63" s="35"/>
      <c r="L63" s="35"/>
      <c r="M63" s="35"/>
      <c r="N63" s="56">
        <v>296619.04</v>
      </c>
      <c r="O63" s="56"/>
      <c r="P63" s="56">
        <v>39000000</v>
      </c>
      <c r="Q63" s="56">
        <f>148309.52+296619.04</f>
        <v>444928.55999999994</v>
      </c>
      <c r="R63" s="56"/>
      <c r="S63" s="56"/>
      <c r="T63" s="53">
        <f t="shared" si="3"/>
        <v>296619.04</v>
      </c>
      <c r="U63" s="35"/>
      <c r="V63" s="35"/>
      <c r="W63" s="31">
        <f t="shared" si="4"/>
        <v>444928.55999999994</v>
      </c>
      <c r="X63" s="35"/>
      <c r="Y63" s="31">
        <f t="shared" si="0"/>
        <v>39000000</v>
      </c>
      <c r="Z63" s="31">
        <f t="shared" si="5"/>
        <v>0</v>
      </c>
      <c r="AA63" s="31">
        <f t="shared" si="6"/>
        <v>0</v>
      </c>
      <c r="AB63" s="36" t="s">
        <v>28</v>
      </c>
    </row>
    <row r="64" spans="1:28" s="19" customFormat="1" ht="18.75" customHeight="1">
      <c r="A64" s="48"/>
      <c r="B64" s="24" t="s">
        <v>64</v>
      </c>
      <c r="C64" s="25" t="s">
        <v>39</v>
      </c>
      <c r="D64" s="25"/>
      <c r="E64" s="25"/>
      <c r="F64" s="25"/>
      <c r="G64" s="25"/>
      <c r="H64" s="25"/>
      <c r="I64" s="25"/>
      <c r="J64" s="26">
        <f>J65+J69</f>
        <v>18016000</v>
      </c>
      <c r="K64" s="26">
        <f>K65+K69</f>
        <v>0</v>
      </c>
      <c r="L64" s="26">
        <f>L65+L69</f>
        <v>0</v>
      </c>
      <c r="M64" s="26">
        <f>M65+M69</f>
        <v>0</v>
      </c>
      <c r="N64" s="26">
        <f>N65+N69</f>
        <v>147462.52</v>
      </c>
      <c r="O64" s="26">
        <f>O65+O69</f>
        <v>0</v>
      </c>
      <c r="P64" s="26">
        <f>P65+P69</f>
        <v>22816000</v>
      </c>
      <c r="Q64" s="26">
        <f>Q65+Q69</f>
        <v>1790252.55</v>
      </c>
      <c r="R64" s="26">
        <f>R65+R69</f>
        <v>0</v>
      </c>
      <c r="S64" s="26">
        <f>S65+S69</f>
        <v>0</v>
      </c>
      <c r="T64" s="26">
        <f>T65+T69</f>
        <v>147462.52</v>
      </c>
      <c r="U64" s="26">
        <f>U65+U69</f>
        <v>0</v>
      </c>
      <c r="V64" s="26">
        <f>V65+V69</f>
        <v>18216000</v>
      </c>
      <c r="W64" s="26">
        <f>W65+W69</f>
        <v>1790252.55</v>
      </c>
      <c r="X64" s="26">
        <f>X65+X69</f>
        <v>0</v>
      </c>
      <c r="Y64" s="26">
        <f>Y65+Y69</f>
        <v>22616000</v>
      </c>
      <c r="Z64" s="26">
        <f>Z65+Z69</f>
        <v>0</v>
      </c>
      <c r="AA64" s="26">
        <f>AA65+AA69</f>
        <v>0</v>
      </c>
      <c r="AB64" s="37">
        <f>AB65</f>
        <v>22816000</v>
      </c>
    </row>
    <row r="65" spans="1:28" s="19" customFormat="1" ht="18.75" customHeight="1">
      <c r="A65" s="48"/>
      <c r="B65" s="24" t="s">
        <v>65</v>
      </c>
      <c r="C65" s="57" t="s">
        <v>66</v>
      </c>
      <c r="D65" s="57"/>
      <c r="E65" s="57"/>
      <c r="F65" s="57"/>
      <c r="G65" s="57"/>
      <c r="H65" s="57"/>
      <c r="I65" s="57"/>
      <c r="J65" s="58">
        <f>SUM(J66:J68)</f>
        <v>18016000</v>
      </c>
      <c r="K65" s="58">
        <f>SUM(K66:K68)</f>
        <v>0</v>
      </c>
      <c r="L65" s="58">
        <f>SUM(L66:L68)</f>
        <v>0</v>
      </c>
      <c r="M65" s="58">
        <f>SUM(M66:M68)</f>
        <v>0</v>
      </c>
      <c r="N65" s="58">
        <f>SUM(N66:N68)</f>
        <v>147462.52</v>
      </c>
      <c r="O65" s="58">
        <f>SUM(O66:O68)</f>
        <v>0</v>
      </c>
      <c r="P65" s="58">
        <f>SUM(P66:P68)</f>
        <v>22816000</v>
      </c>
      <c r="Q65" s="58">
        <f>SUM(Q66:Q68)</f>
        <v>1790252.55</v>
      </c>
      <c r="R65" s="58">
        <f>SUM(R66:R68)</f>
        <v>0</v>
      </c>
      <c r="S65" s="58">
        <f>SUM(S66:S68)</f>
        <v>0</v>
      </c>
      <c r="T65" s="58">
        <f>SUM(T66:T68)</f>
        <v>147462.52</v>
      </c>
      <c r="U65" s="58">
        <f>SUM(U66:U68)</f>
        <v>0</v>
      </c>
      <c r="V65" s="58">
        <f>SUM(V66:V68)</f>
        <v>18216000</v>
      </c>
      <c r="W65" s="58">
        <f>SUM(W66:W68)</f>
        <v>1790252.55</v>
      </c>
      <c r="X65" s="58">
        <f>SUM(X66:X68)</f>
        <v>0</v>
      </c>
      <c r="Y65" s="58">
        <f>SUM(Y66:Y68)</f>
        <v>22616000</v>
      </c>
      <c r="Z65" s="58">
        <f>SUM(Z66:Z68)</f>
        <v>0</v>
      </c>
      <c r="AA65" s="58">
        <f>SUM(AA66:AA68)</f>
        <v>0</v>
      </c>
      <c r="AB65" s="59">
        <v>22816000</v>
      </c>
    </row>
    <row r="66" spans="1:28" s="19" customFormat="1" ht="69.75">
      <c r="A66" s="48"/>
      <c r="B66" s="38" t="s">
        <v>67</v>
      </c>
      <c r="C66" s="30" t="s">
        <v>68</v>
      </c>
      <c r="D66" s="30" t="s">
        <v>69</v>
      </c>
      <c r="E66" s="31">
        <v>18207000</v>
      </c>
      <c r="F66" s="51" t="s">
        <v>70</v>
      </c>
      <c r="G66" s="52">
        <v>43916</v>
      </c>
      <c r="H66" s="52">
        <v>44278</v>
      </c>
      <c r="I66" s="32" t="s">
        <v>71</v>
      </c>
      <c r="J66" s="31">
        <v>18016000</v>
      </c>
      <c r="K66" s="31"/>
      <c r="L66" s="31"/>
      <c r="M66" s="31"/>
      <c r="N66" s="31"/>
      <c r="O66" s="31"/>
      <c r="P66" s="31"/>
      <c r="Q66" s="31">
        <v>393715.92</v>
      </c>
      <c r="R66" s="31"/>
      <c r="S66" s="31"/>
      <c r="T66" s="31"/>
      <c r="U66" s="31"/>
      <c r="V66" s="31">
        <v>18016000</v>
      </c>
      <c r="W66" s="31">
        <v>393715.92</v>
      </c>
      <c r="X66" s="31"/>
      <c r="Y66" s="31">
        <f aca="true" t="shared" si="7" ref="Y66:Y67">J66+P66-V66</f>
        <v>0</v>
      </c>
      <c r="Z66" s="31">
        <v>0</v>
      </c>
      <c r="AA66" s="31">
        <v>0</v>
      </c>
      <c r="AB66" s="32" t="s">
        <v>28</v>
      </c>
    </row>
    <row r="67" spans="1:28" s="19" customFormat="1" ht="69.75">
      <c r="A67" s="48"/>
      <c r="B67" s="38" t="s">
        <v>72</v>
      </c>
      <c r="C67" s="30" t="s">
        <v>73</v>
      </c>
      <c r="D67" s="30" t="s">
        <v>58</v>
      </c>
      <c r="E67" s="31">
        <v>22816000</v>
      </c>
      <c r="F67" s="51" t="s">
        <v>70</v>
      </c>
      <c r="G67" s="52">
        <v>44273</v>
      </c>
      <c r="H67" s="52">
        <v>44635</v>
      </c>
      <c r="I67" s="32" t="s">
        <v>74</v>
      </c>
      <c r="J67" s="31"/>
      <c r="K67" s="31"/>
      <c r="L67" s="31"/>
      <c r="M67" s="31"/>
      <c r="N67" s="53">
        <v>147462.52</v>
      </c>
      <c r="O67" s="53"/>
      <c r="P67" s="53">
        <v>22816000</v>
      </c>
      <c r="Q67" s="53">
        <f>1249074.11+147462.52</f>
        <v>1396536.6300000001</v>
      </c>
      <c r="R67" s="53"/>
      <c r="S67" s="53"/>
      <c r="T67" s="53">
        <f>N67</f>
        <v>147462.52</v>
      </c>
      <c r="U67" s="31"/>
      <c r="V67" s="31">
        <v>200000</v>
      </c>
      <c r="W67" s="31">
        <f>Q67</f>
        <v>1396536.6300000001</v>
      </c>
      <c r="X67" s="31"/>
      <c r="Y67" s="31">
        <f t="shared" si="7"/>
        <v>22616000</v>
      </c>
      <c r="Z67" s="31">
        <v>0</v>
      </c>
      <c r="AA67" s="31">
        <v>0</v>
      </c>
      <c r="AB67" s="32" t="s">
        <v>28</v>
      </c>
    </row>
    <row r="68" spans="1:28" s="19" customFormat="1" ht="14.25">
      <c r="A68" s="48"/>
      <c r="B68" s="33"/>
      <c r="C68" s="34"/>
      <c r="D68" s="34"/>
      <c r="E68" s="34"/>
      <c r="F68" s="34"/>
      <c r="G68" s="34"/>
      <c r="H68" s="34"/>
      <c r="I68" s="34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6" t="s">
        <v>28</v>
      </c>
    </row>
    <row r="69" spans="1:28" s="19" customFormat="1" ht="18.75" customHeight="1">
      <c r="A69" s="48"/>
      <c r="B69" s="24" t="s">
        <v>41</v>
      </c>
      <c r="C69" s="25" t="s">
        <v>39</v>
      </c>
      <c r="D69" s="25"/>
      <c r="E69" s="25"/>
      <c r="F69" s="25"/>
      <c r="G69" s="25"/>
      <c r="H69" s="25"/>
      <c r="I69" s="25"/>
      <c r="J69" s="26">
        <f>SUM(J70:J72)</f>
        <v>0</v>
      </c>
      <c r="K69" s="26">
        <f>SUM(K70:K72)</f>
        <v>0</v>
      </c>
      <c r="L69" s="26">
        <f>SUM(L70:L72)</f>
        <v>0</v>
      </c>
      <c r="M69" s="26">
        <f>SUM(M70:M72)</f>
        <v>0</v>
      </c>
      <c r="N69" s="26">
        <f>SUM(N70:N72)</f>
        <v>0</v>
      </c>
      <c r="O69" s="26">
        <f>SUM(O70:O72)</f>
        <v>0</v>
      </c>
      <c r="P69" s="26">
        <f>SUM(P70:P72)</f>
        <v>0</v>
      </c>
      <c r="Q69" s="26">
        <f>SUM(Q70:Q72)</f>
        <v>0</v>
      </c>
      <c r="R69" s="26">
        <f>SUM(R70:R72)</f>
        <v>0</v>
      </c>
      <c r="S69" s="26">
        <f>SUM(S70:S72)</f>
        <v>0</v>
      </c>
      <c r="T69" s="26">
        <f>SUM(T70:T72)</f>
        <v>0</v>
      </c>
      <c r="U69" s="26">
        <f>SUM(U70:U72)</f>
        <v>0</v>
      </c>
      <c r="V69" s="26">
        <f>SUM(V70:V72)</f>
        <v>0</v>
      </c>
      <c r="W69" s="26">
        <f>SUM(W70:W72)</f>
        <v>0</v>
      </c>
      <c r="X69" s="26">
        <f>SUM(X70:X72)</f>
        <v>0</v>
      </c>
      <c r="Y69" s="26">
        <f>SUM(Y70:Y72)</f>
        <v>0</v>
      </c>
      <c r="Z69" s="26">
        <f>SUM(Z70:Z72)</f>
        <v>0</v>
      </c>
      <c r="AA69" s="26">
        <f>SUM(AA70:AA72)</f>
        <v>0</v>
      </c>
      <c r="AB69" s="27"/>
    </row>
    <row r="70" spans="1:28" s="19" customFormat="1" ht="14.25">
      <c r="A70" s="48"/>
      <c r="B70" s="38"/>
      <c r="C70" s="30"/>
      <c r="D70" s="30"/>
      <c r="E70" s="30"/>
      <c r="F70" s="30"/>
      <c r="G70" s="30"/>
      <c r="H70" s="30"/>
      <c r="I70" s="30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2" t="s">
        <v>28</v>
      </c>
    </row>
    <row r="71" spans="1:28" s="19" customFormat="1" ht="14.25">
      <c r="A71" s="48"/>
      <c r="B71" s="38"/>
      <c r="C71" s="30"/>
      <c r="D71" s="30"/>
      <c r="E71" s="30"/>
      <c r="F71" s="30"/>
      <c r="G71" s="30"/>
      <c r="H71" s="30"/>
      <c r="I71" s="30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2" t="s">
        <v>28</v>
      </c>
    </row>
    <row r="72" spans="1:28" s="19" customFormat="1" ht="14.25">
      <c r="A72" s="48"/>
      <c r="B72" s="33"/>
      <c r="C72" s="34"/>
      <c r="D72" s="34"/>
      <c r="E72" s="34"/>
      <c r="F72" s="34"/>
      <c r="G72" s="34"/>
      <c r="H72" s="34"/>
      <c r="I72" s="34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6" t="s">
        <v>28</v>
      </c>
    </row>
    <row r="73" spans="2:28" s="19" customFormat="1" ht="26.25" customHeight="1">
      <c r="B73" s="39" t="s">
        <v>75</v>
      </c>
      <c r="C73" s="44" t="s">
        <v>76</v>
      </c>
      <c r="D73" s="44"/>
      <c r="E73" s="44"/>
      <c r="F73" s="44"/>
      <c r="G73" s="44"/>
      <c r="H73" s="44"/>
      <c r="I73" s="44"/>
      <c r="J73" s="41">
        <f>J74+J78</f>
        <v>0</v>
      </c>
      <c r="K73" s="41">
        <f>K74+K78</f>
        <v>0</v>
      </c>
      <c r="L73" s="41">
        <f>L74+L78</f>
        <v>0</v>
      </c>
      <c r="M73" s="41">
        <f>M74+M78</f>
        <v>0</v>
      </c>
      <c r="N73" s="41">
        <f>N74+N78</f>
        <v>0</v>
      </c>
      <c r="O73" s="41">
        <f>O74+O78</f>
        <v>0</v>
      </c>
      <c r="P73" s="41">
        <f>P74+P78</f>
        <v>0</v>
      </c>
      <c r="Q73" s="41">
        <f>Q74+Q78</f>
        <v>0</v>
      </c>
      <c r="R73" s="41">
        <f>R74+R78</f>
        <v>0</v>
      </c>
      <c r="S73" s="41">
        <f>S74+S78</f>
        <v>0</v>
      </c>
      <c r="T73" s="41">
        <f>T74+T78</f>
        <v>0</v>
      </c>
      <c r="U73" s="41">
        <f>U74+U78</f>
        <v>0</v>
      </c>
      <c r="V73" s="41">
        <f>V74+V78</f>
        <v>0</v>
      </c>
      <c r="W73" s="41">
        <f>W74+W78</f>
        <v>0</v>
      </c>
      <c r="X73" s="41">
        <f>X74+X78</f>
        <v>0</v>
      </c>
      <c r="Y73" s="41">
        <f>Y74+Y78</f>
        <v>0</v>
      </c>
      <c r="Z73" s="41">
        <f>Z74+Z78</f>
        <v>0</v>
      </c>
      <c r="AA73" s="41">
        <f>AA74+AA78</f>
        <v>0</v>
      </c>
      <c r="AB73" s="42">
        <f>AB74+AB78</f>
        <v>0</v>
      </c>
    </row>
    <row r="74" spans="2:28" s="19" customFormat="1" ht="18.75" customHeight="1">
      <c r="B74" s="24" t="s">
        <v>77</v>
      </c>
      <c r="C74" s="25" t="s">
        <v>78</v>
      </c>
      <c r="D74" s="25"/>
      <c r="E74" s="25"/>
      <c r="F74" s="25"/>
      <c r="G74" s="25"/>
      <c r="H74" s="25"/>
      <c r="I74" s="25"/>
      <c r="J74" s="26">
        <f>SUM(J75:J77)</f>
        <v>0</v>
      </c>
      <c r="K74" s="26">
        <f>SUM(K75:K77)</f>
        <v>0</v>
      </c>
      <c r="L74" s="26">
        <f>SUM(L75:L77)</f>
        <v>0</v>
      </c>
      <c r="M74" s="26">
        <f>SUM(M75:M77)</f>
        <v>0</v>
      </c>
      <c r="N74" s="26">
        <f>SUM(N75:N77)</f>
        <v>0</v>
      </c>
      <c r="O74" s="26">
        <f>SUM(O75:O77)</f>
        <v>0</v>
      </c>
      <c r="P74" s="26">
        <f>SUM(P75:P77)</f>
        <v>0</v>
      </c>
      <c r="Q74" s="26">
        <f>SUM(Q75:Q77)</f>
        <v>0</v>
      </c>
      <c r="R74" s="26">
        <f>SUM(R75:R77)</f>
        <v>0</v>
      </c>
      <c r="S74" s="26">
        <f>SUM(S75:S77)</f>
        <v>0</v>
      </c>
      <c r="T74" s="26">
        <f>SUM(T75:T77)</f>
        <v>0</v>
      </c>
      <c r="U74" s="26">
        <f>SUM(U75:U77)</f>
        <v>0</v>
      </c>
      <c r="V74" s="26">
        <f>SUM(V75:V77)</f>
        <v>0</v>
      </c>
      <c r="W74" s="26">
        <f>SUM(W75:W77)</f>
        <v>0</v>
      </c>
      <c r="X74" s="26">
        <f>SUM(X75:X77)</f>
        <v>0</v>
      </c>
      <c r="Y74" s="26">
        <f>SUM(Y75:Y77)</f>
        <v>0</v>
      </c>
      <c r="Z74" s="26">
        <f>SUM(Z75:Z77)</f>
        <v>0</v>
      </c>
      <c r="AA74" s="26">
        <f>SUM(AA75:AA77)</f>
        <v>0</v>
      </c>
      <c r="AB74" s="27"/>
    </row>
    <row r="75" spans="2:28" s="19" customFormat="1" ht="12.75">
      <c r="B75" s="28"/>
      <c r="C75" s="29"/>
      <c r="D75" s="30"/>
      <c r="E75" s="30"/>
      <c r="F75" s="30"/>
      <c r="G75" s="30"/>
      <c r="H75" s="30"/>
      <c r="I75" s="30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2" t="s">
        <v>28</v>
      </c>
    </row>
    <row r="76" spans="2:28" s="19" customFormat="1" ht="12.75">
      <c r="B76" s="28"/>
      <c r="C76" s="29"/>
      <c r="D76" s="30"/>
      <c r="E76" s="30"/>
      <c r="F76" s="30"/>
      <c r="G76" s="30"/>
      <c r="H76" s="30"/>
      <c r="I76" s="30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2" t="s">
        <v>28</v>
      </c>
    </row>
    <row r="77" spans="2:28" s="19" customFormat="1" ht="12.75">
      <c r="B77" s="33"/>
      <c r="C77" s="34"/>
      <c r="D77" s="34"/>
      <c r="E77" s="34"/>
      <c r="F77" s="34"/>
      <c r="G77" s="34"/>
      <c r="H77" s="34"/>
      <c r="I77" s="34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6" t="s">
        <v>28</v>
      </c>
    </row>
    <row r="78" spans="2:28" s="19" customFormat="1" ht="18.75" customHeight="1">
      <c r="B78" s="24" t="s">
        <v>79</v>
      </c>
      <c r="C78" s="25" t="s">
        <v>80</v>
      </c>
      <c r="D78" s="25"/>
      <c r="E78" s="25"/>
      <c r="F78" s="25"/>
      <c r="G78" s="25"/>
      <c r="H78" s="25"/>
      <c r="I78" s="25"/>
      <c r="J78" s="26">
        <f>J79+J83</f>
        <v>0</v>
      </c>
      <c r="K78" s="26">
        <f>K79+K83</f>
        <v>0</v>
      </c>
      <c r="L78" s="26">
        <f>L79+L83</f>
        <v>0</v>
      </c>
      <c r="M78" s="26">
        <f>M79+M83</f>
        <v>0</v>
      </c>
      <c r="N78" s="26">
        <f>N79+N83</f>
        <v>0</v>
      </c>
      <c r="O78" s="26">
        <f>O79+O83</f>
        <v>0</v>
      </c>
      <c r="P78" s="26">
        <f>P79+P83</f>
        <v>0</v>
      </c>
      <c r="Q78" s="26">
        <f>Q79+Q83</f>
        <v>0</v>
      </c>
      <c r="R78" s="26">
        <f>R79+R83</f>
        <v>0</v>
      </c>
      <c r="S78" s="26">
        <f>S79+S83</f>
        <v>0</v>
      </c>
      <c r="T78" s="26">
        <f>T79+T83</f>
        <v>0</v>
      </c>
      <c r="U78" s="26">
        <f>U79+U83</f>
        <v>0</v>
      </c>
      <c r="V78" s="26">
        <f>V79+V83</f>
        <v>0</v>
      </c>
      <c r="W78" s="26">
        <f>W79+W83</f>
        <v>0</v>
      </c>
      <c r="X78" s="26">
        <f>X79+X83</f>
        <v>0</v>
      </c>
      <c r="Y78" s="26">
        <f>Y79+Y83</f>
        <v>0</v>
      </c>
      <c r="Z78" s="26">
        <f>Z79+Z83</f>
        <v>0</v>
      </c>
      <c r="AA78" s="26">
        <f>AA79+AA83</f>
        <v>0</v>
      </c>
      <c r="AB78" s="37">
        <f>AB79+AB83</f>
        <v>0</v>
      </c>
    </row>
    <row r="79" spans="2:28" s="19" customFormat="1" ht="18.75" customHeight="1">
      <c r="B79" s="24" t="s">
        <v>81</v>
      </c>
      <c r="C79" s="25" t="s">
        <v>80</v>
      </c>
      <c r="D79" s="25"/>
      <c r="E79" s="25"/>
      <c r="F79" s="25"/>
      <c r="G79" s="25"/>
      <c r="H79" s="25"/>
      <c r="I79" s="25"/>
      <c r="J79" s="26">
        <f>SUM(J80:J82)</f>
        <v>0</v>
      </c>
      <c r="K79" s="26">
        <f>SUM(K80:K82)</f>
        <v>0</v>
      </c>
      <c r="L79" s="26">
        <f>SUM(L80:L82)</f>
        <v>0</v>
      </c>
      <c r="M79" s="26">
        <f>SUM(M80:M82)</f>
        <v>0</v>
      </c>
      <c r="N79" s="26">
        <f>SUM(N80:N82)</f>
        <v>0</v>
      </c>
      <c r="O79" s="26">
        <f>SUM(O80:O82)</f>
        <v>0</v>
      </c>
      <c r="P79" s="26">
        <f>SUM(P80:P82)</f>
        <v>0</v>
      </c>
      <c r="Q79" s="26">
        <f>SUM(Q80:Q82)</f>
        <v>0</v>
      </c>
      <c r="R79" s="26">
        <f>SUM(R80:R82)</f>
        <v>0</v>
      </c>
      <c r="S79" s="26">
        <f>SUM(S80:S82)</f>
        <v>0</v>
      </c>
      <c r="T79" s="26">
        <f>SUM(T80:T82)</f>
        <v>0</v>
      </c>
      <c r="U79" s="26">
        <f>SUM(U80:U82)</f>
        <v>0</v>
      </c>
      <c r="V79" s="26">
        <f>SUM(V80:V82)</f>
        <v>0</v>
      </c>
      <c r="W79" s="26">
        <f>SUM(W80:W82)</f>
        <v>0</v>
      </c>
      <c r="X79" s="26">
        <f>SUM(X80:X82)</f>
        <v>0</v>
      </c>
      <c r="Y79" s="26">
        <f>SUM(Y80:Y82)</f>
        <v>0</v>
      </c>
      <c r="Z79" s="26">
        <f>SUM(Z80:Z82)</f>
        <v>0</v>
      </c>
      <c r="AA79" s="26">
        <f>SUM(AA80:AA82)</f>
        <v>0</v>
      </c>
      <c r="AB79" s="27"/>
    </row>
    <row r="80" spans="2:28" s="19" customFormat="1" ht="12.75">
      <c r="B80" s="38"/>
      <c r="C80" s="30"/>
      <c r="D80" s="30"/>
      <c r="E80" s="30"/>
      <c r="F80" s="30"/>
      <c r="G80" s="30"/>
      <c r="H80" s="30"/>
      <c r="I80" s="30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2" t="s">
        <v>28</v>
      </c>
    </row>
    <row r="81" spans="2:28" s="19" customFormat="1" ht="12.75">
      <c r="B81" s="38"/>
      <c r="C81" s="30"/>
      <c r="D81" s="30"/>
      <c r="E81" s="30"/>
      <c r="F81" s="30"/>
      <c r="G81" s="30"/>
      <c r="H81" s="30"/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2" t="s">
        <v>28</v>
      </c>
    </row>
    <row r="82" spans="2:28" s="19" customFormat="1" ht="12.75">
      <c r="B82" s="33"/>
      <c r="C82" s="34"/>
      <c r="D82" s="34"/>
      <c r="E82" s="34"/>
      <c r="F82" s="34"/>
      <c r="G82" s="34"/>
      <c r="H82" s="34"/>
      <c r="I82" s="3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6" t="s">
        <v>28</v>
      </c>
    </row>
    <row r="83" spans="2:28" s="19" customFormat="1" ht="18.75" customHeight="1">
      <c r="B83" s="24" t="s">
        <v>82</v>
      </c>
      <c r="C83" s="25" t="s">
        <v>80</v>
      </c>
      <c r="D83" s="25"/>
      <c r="E83" s="25"/>
      <c r="F83" s="25"/>
      <c r="G83" s="25"/>
      <c r="H83" s="25"/>
      <c r="I83" s="25"/>
      <c r="J83" s="26">
        <f>SUM(J84:J86)</f>
        <v>0</v>
      </c>
      <c r="K83" s="26">
        <f>SUM(K84:K86)</f>
        <v>0</v>
      </c>
      <c r="L83" s="26">
        <f>SUM(L84:L86)</f>
        <v>0</v>
      </c>
      <c r="M83" s="26">
        <f>SUM(M84:M86)</f>
        <v>0</v>
      </c>
      <c r="N83" s="26">
        <f>SUM(N84:N86)</f>
        <v>0</v>
      </c>
      <c r="O83" s="26">
        <f>SUM(O84:O86)</f>
        <v>0</v>
      </c>
      <c r="P83" s="26">
        <f>SUM(P84:P86)</f>
        <v>0</v>
      </c>
      <c r="Q83" s="26">
        <f>SUM(Q84:Q86)</f>
        <v>0</v>
      </c>
      <c r="R83" s="26">
        <f>SUM(R84:R86)</f>
        <v>0</v>
      </c>
      <c r="S83" s="26">
        <f>SUM(S84:S86)</f>
        <v>0</v>
      </c>
      <c r="T83" s="26">
        <f>SUM(T84:T86)</f>
        <v>0</v>
      </c>
      <c r="U83" s="26">
        <f>SUM(U84:U86)</f>
        <v>0</v>
      </c>
      <c r="V83" s="26">
        <f>SUM(V84:V86)</f>
        <v>0</v>
      </c>
      <c r="W83" s="26">
        <f>SUM(W84:W86)</f>
        <v>0</v>
      </c>
      <c r="X83" s="26">
        <f>SUM(X84:X86)</f>
        <v>0</v>
      </c>
      <c r="Y83" s="26">
        <f>SUM(Y84:Y86)</f>
        <v>0</v>
      </c>
      <c r="Z83" s="26">
        <f>SUM(Z84:Z86)</f>
        <v>0</v>
      </c>
      <c r="AA83" s="26">
        <f>SUM(AA84:AA86)</f>
        <v>0</v>
      </c>
      <c r="AB83" s="27"/>
    </row>
    <row r="84" spans="2:28" s="19" customFormat="1" ht="12.75">
      <c r="B84" s="38"/>
      <c r="C84" s="30"/>
      <c r="D84" s="30"/>
      <c r="E84" s="30"/>
      <c r="F84" s="30"/>
      <c r="G84" s="30"/>
      <c r="H84" s="30"/>
      <c r="I84" s="30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2" t="s">
        <v>28</v>
      </c>
    </row>
    <row r="85" spans="2:28" s="19" customFormat="1" ht="12.75">
      <c r="B85" s="38"/>
      <c r="C85" s="30"/>
      <c r="D85" s="30"/>
      <c r="E85" s="30"/>
      <c r="F85" s="30"/>
      <c r="G85" s="30"/>
      <c r="H85" s="30"/>
      <c r="I85" s="30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2" t="s">
        <v>28</v>
      </c>
    </row>
    <row r="86" spans="2:28" s="19" customFormat="1" ht="12.75">
      <c r="B86" s="33"/>
      <c r="C86" s="34"/>
      <c r="D86" s="34"/>
      <c r="E86" s="34"/>
      <c r="F86" s="34"/>
      <c r="G86" s="34"/>
      <c r="H86" s="34"/>
      <c r="I86" s="34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6" t="s">
        <v>28</v>
      </c>
    </row>
    <row r="87" spans="2:28" s="19" customFormat="1" ht="33.75" customHeight="1">
      <c r="B87" s="39" t="s">
        <v>83</v>
      </c>
      <c r="C87" s="40" t="s">
        <v>84</v>
      </c>
      <c r="D87" s="40"/>
      <c r="E87" s="40"/>
      <c r="F87" s="40"/>
      <c r="G87" s="40"/>
      <c r="H87" s="40"/>
      <c r="I87" s="40"/>
      <c r="J87" s="41">
        <f>J88+J92</f>
        <v>0</v>
      </c>
      <c r="K87" s="41">
        <f>K88+K92</f>
        <v>0</v>
      </c>
      <c r="L87" s="41">
        <f>L88+L92</f>
        <v>0</v>
      </c>
      <c r="M87" s="41">
        <f>M88+M92</f>
        <v>0</v>
      </c>
      <c r="N87" s="41">
        <f>N88+N92</f>
        <v>0</v>
      </c>
      <c r="O87" s="41">
        <f>O88+O92</f>
        <v>0</v>
      </c>
      <c r="P87" s="41">
        <f>P88+P92</f>
        <v>0</v>
      </c>
      <c r="Q87" s="41">
        <f>Q88+Q92</f>
        <v>0</v>
      </c>
      <c r="R87" s="41">
        <f>R88+R92</f>
        <v>0</v>
      </c>
      <c r="S87" s="41">
        <f>S88+S92</f>
        <v>0</v>
      </c>
      <c r="T87" s="41">
        <f>T88+T92</f>
        <v>0</v>
      </c>
      <c r="U87" s="41">
        <f>U88+U92</f>
        <v>0</v>
      </c>
      <c r="V87" s="41">
        <f>V88+V92</f>
        <v>0</v>
      </c>
      <c r="W87" s="41">
        <f>W88+W92</f>
        <v>0</v>
      </c>
      <c r="X87" s="41">
        <f>X88+X92</f>
        <v>0</v>
      </c>
      <c r="Y87" s="41">
        <f>Y88+Y92</f>
        <v>0</v>
      </c>
      <c r="Z87" s="41">
        <f>Z88+Z92</f>
        <v>0</v>
      </c>
      <c r="AA87" s="41">
        <f>AA88+AA92</f>
        <v>0</v>
      </c>
      <c r="AB87" s="42">
        <f>AB88+AB92</f>
        <v>0</v>
      </c>
    </row>
    <row r="88" spans="2:28" s="19" customFormat="1" ht="18.75" customHeight="1">
      <c r="B88" s="24" t="s">
        <v>85</v>
      </c>
      <c r="C88" s="25" t="s">
        <v>78</v>
      </c>
      <c r="D88" s="25"/>
      <c r="E88" s="25"/>
      <c r="F88" s="25"/>
      <c r="G88" s="25"/>
      <c r="H88" s="25"/>
      <c r="I88" s="25"/>
      <c r="J88" s="26">
        <f>SUM(J89:J91)</f>
        <v>0</v>
      </c>
      <c r="K88" s="26">
        <f>SUM(K89:K91)</f>
        <v>0</v>
      </c>
      <c r="L88" s="26">
        <f>SUM(L89:L91)</f>
        <v>0</v>
      </c>
      <c r="M88" s="26">
        <f>SUM(M89:M91)</f>
        <v>0</v>
      </c>
      <c r="N88" s="26">
        <f>SUM(N89:N91)</f>
        <v>0</v>
      </c>
      <c r="O88" s="26">
        <f>SUM(O89:O91)</f>
        <v>0</v>
      </c>
      <c r="P88" s="26">
        <f>SUM(P89:P91)</f>
        <v>0</v>
      </c>
      <c r="Q88" s="26">
        <f>SUM(Q89:Q91)</f>
        <v>0</v>
      </c>
      <c r="R88" s="26">
        <f>SUM(R89:R91)</f>
        <v>0</v>
      </c>
      <c r="S88" s="26">
        <f>SUM(S89:S91)</f>
        <v>0</v>
      </c>
      <c r="T88" s="26">
        <f>SUM(T89:T91)</f>
        <v>0</v>
      </c>
      <c r="U88" s="26">
        <f>SUM(U89:U91)</f>
        <v>0</v>
      </c>
      <c r="V88" s="26">
        <f>SUM(V89:V91)</f>
        <v>0</v>
      </c>
      <c r="W88" s="26">
        <f>SUM(W89:W91)</f>
        <v>0</v>
      </c>
      <c r="X88" s="26">
        <f>SUM(X89:X91)</f>
        <v>0</v>
      </c>
      <c r="Y88" s="26">
        <f>SUM(Y89:Y91)</f>
        <v>0</v>
      </c>
      <c r="Z88" s="26">
        <f>SUM(Z89:Z91)</f>
        <v>0</v>
      </c>
      <c r="AA88" s="26">
        <f>SUM(AA89:AA91)</f>
        <v>0</v>
      </c>
      <c r="AB88" s="27"/>
    </row>
    <row r="89" spans="2:28" s="19" customFormat="1" ht="12.75">
      <c r="B89" s="28"/>
      <c r="C89" s="29"/>
      <c r="D89" s="30"/>
      <c r="E89" s="30"/>
      <c r="F89" s="30"/>
      <c r="G89" s="30"/>
      <c r="H89" s="30"/>
      <c r="I89" s="30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2" t="s">
        <v>28</v>
      </c>
    </row>
    <row r="90" spans="2:28" s="19" customFormat="1" ht="12.75">
      <c r="B90" s="28"/>
      <c r="C90" s="29"/>
      <c r="D90" s="30"/>
      <c r="E90" s="30"/>
      <c r="F90" s="30"/>
      <c r="G90" s="30"/>
      <c r="H90" s="30"/>
      <c r="I90" s="30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2" t="s">
        <v>28</v>
      </c>
    </row>
    <row r="91" spans="2:28" s="19" customFormat="1" ht="12.75">
      <c r="B91" s="33"/>
      <c r="C91" s="34"/>
      <c r="D91" s="34"/>
      <c r="E91" s="34"/>
      <c r="F91" s="34"/>
      <c r="G91" s="34"/>
      <c r="H91" s="34"/>
      <c r="I91" s="34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6" t="s">
        <v>28</v>
      </c>
    </row>
    <row r="92" spans="2:28" s="19" customFormat="1" ht="18.75" customHeight="1">
      <c r="B92" s="24" t="s">
        <v>86</v>
      </c>
      <c r="C92" s="25" t="s">
        <v>80</v>
      </c>
      <c r="D92" s="25"/>
      <c r="E92" s="25"/>
      <c r="F92" s="25"/>
      <c r="G92" s="25"/>
      <c r="H92" s="25"/>
      <c r="I92" s="25"/>
      <c r="J92" s="26">
        <f>J93+J97</f>
        <v>0</v>
      </c>
      <c r="K92" s="26">
        <f>K93+K97</f>
        <v>0</v>
      </c>
      <c r="L92" s="26">
        <f>L93+L97</f>
        <v>0</v>
      </c>
      <c r="M92" s="26">
        <f>M93+M97</f>
        <v>0</v>
      </c>
      <c r="N92" s="26">
        <f>N93+N97</f>
        <v>0</v>
      </c>
      <c r="O92" s="26">
        <f>O93+O97</f>
        <v>0</v>
      </c>
      <c r="P92" s="26">
        <f>P93+P97</f>
        <v>0</v>
      </c>
      <c r="Q92" s="26">
        <f>Q93+Q97</f>
        <v>0</v>
      </c>
      <c r="R92" s="26">
        <f>R93+R97</f>
        <v>0</v>
      </c>
      <c r="S92" s="26">
        <f>S93+S97</f>
        <v>0</v>
      </c>
      <c r="T92" s="26">
        <f>T93+T97</f>
        <v>0</v>
      </c>
      <c r="U92" s="26">
        <f>U93+U97</f>
        <v>0</v>
      </c>
      <c r="V92" s="26">
        <f>V93+V97</f>
        <v>0</v>
      </c>
      <c r="W92" s="26">
        <f>W93+W97</f>
        <v>0</v>
      </c>
      <c r="X92" s="26">
        <f>X93+X97</f>
        <v>0</v>
      </c>
      <c r="Y92" s="26">
        <f>Y93+Y97</f>
        <v>0</v>
      </c>
      <c r="Z92" s="26">
        <f>Z93+Z97</f>
        <v>0</v>
      </c>
      <c r="AA92" s="26">
        <f>AA93+AA97</f>
        <v>0</v>
      </c>
      <c r="AB92" s="37">
        <f>AB93+AB97</f>
        <v>0</v>
      </c>
    </row>
    <row r="93" spans="2:28" s="19" customFormat="1" ht="18.75" customHeight="1">
      <c r="B93" s="24" t="s">
        <v>87</v>
      </c>
      <c r="C93" s="25" t="s">
        <v>80</v>
      </c>
      <c r="D93" s="25"/>
      <c r="E93" s="25"/>
      <c r="F93" s="25"/>
      <c r="G93" s="25"/>
      <c r="H93" s="25"/>
      <c r="I93" s="25"/>
      <c r="J93" s="26">
        <f>SUM(J94:J96)</f>
        <v>0</v>
      </c>
      <c r="K93" s="26">
        <f>SUM(K94:K96)</f>
        <v>0</v>
      </c>
      <c r="L93" s="26">
        <f>SUM(L94:L96)</f>
        <v>0</v>
      </c>
      <c r="M93" s="26">
        <f>SUM(M94:M96)</f>
        <v>0</v>
      </c>
      <c r="N93" s="26">
        <f>SUM(N94:N96)</f>
        <v>0</v>
      </c>
      <c r="O93" s="26">
        <f>SUM(O94:O96)</f>
        <v>0</v>
      </c>
      <c r="P93" s="26">
        <f>SUM(P94:P96)</f>
        <v>0</v>
      </c>
      <c r="Q93" s="26">
        <f>SUM(Q94:Q96)</f>
        <v>0</v>
      </c>
      <c r="R93" s="26">
        <f>SUM(R94:R96)</f>
        <v>0</v>
      </c>
      <c r="S93" s="26">
        <f>SUM(S94:S96)</f>
        <v>0</v>
      </c>
      <c r="T93" s="26">
        <f>SUM(T94:T96)</f>
        <v>0</v>
      </c>
      <c r="U93" s="26">
        <f>SUM(U94:U96)</f>
        <v>0</v>
      </c>
      <c r="V93" s="26">
        <f>SUM(V94:V96)</f>
        <v>0</v>
      </c>
      <c r="W93" s="26">
        <f>SUM(W94:W96)</f>
        <v>0</v>
      </c>
      <c r="X93" s="26">
        <f>SUM(X94:X96)</f>
        <v>0</v>
      </c>
      <c r="Y93" s="26">
        <f>SUM(Y94:Y96)</f>
        <v>0</v>
      </c>
      <c r="Z93" s="26">
        <f>SUM(Z94:Z96)</f>
        <v>0</v>
      </c>
      <c r="AA93" s="26">
        <f>SUM(AA94:AA96)</f>
        <v>0</v>
      </c>
      <c r="AB93" s="27"/>
    </row>
    <row r="94" spans="2:28" s="19" customFormat="1" ht="12.75">
      <c r="B94" s="38"/>
      <c r="C94" s="30"/>
      <c r="D94" s="30"/>
      <c r="E94" s="30"/>
      <c r="F94" s="30"/>
      <c r="G94" s="30"/>
      <c r="H94" s="30"/>
      <c r="I94" s="30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2" t="s">
        <v>28</v>
      </c>
    </row>
    <row r="95" spans="2:28" s="19" customFormat="1" ht="12.75">
      <c r="B95" s="38"/>
      <c r="C95" s="30"/>
      <c r="D95" s="30"/>
      <c r="E95" s="30"/>
      <c r="F95" s="30"/>
      <c r="G95" s="30"/>
      <c r="H95" s="30"/>
      <c r="I95" s="30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2" t="s">
        <v>28</v>
      </c>
    </row>
    <row r="96" spans="2:28" s="19" customFormat="1" ht="12.75">
      <c r="B96" s="33"/>
      <c r="C96" s="34"/>
      <c r="D96" s="34"/>
      <c r="E96" s="34"/>
      <c r="F96" s="34"/>
      <c r="G96" s="34"/>
      <c r="H96" s="34"/>
      <c r="I96" s="34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6" t="s">
        <v>28</v>
      </c>
    </row>
    <row r="97" spans="2:28" s="19" customFormat="1" ht="18.75" customHeight="1">
      <c r="B97" s="24" t="s">
        <v>88</v>
      </c>
      <c r="C97" s="25" t="s">
        <v>80</v>
      </c>
      <c r="D97" s="25"/>
      <c r="E97" s="25"/>
      <c r="F97" s="25"/>
      <c r="G97" s="25"/>
      <c r="H97" s="25"/>
      <c r="I97" s="25"/>
      <c r="J97" s="26">
        <f>SUM(J98:J100)</f>
        <v>0</v>
      </c>
      <c r="K97" s="26">
        <f>SUM(K98:K100)</f>
        <v>0</v>
      </c>
      <c r="L97" s="26">
        <f>SUM(L98:L100)</f>
        <v>0</v>
      </c>
      <c r="M97" s="26">
        <f>SUM(M98:M100)</f>
        <v>0</v>
      </c>
      <c r="N97" s="26">
        <f>SUM(N98:N100)</f>
        <v>0</v>
      </c>
      <c r="O97" s="26">
        <f>SUM(O98:O100)</f>
        <v>0</v>
      </c>
      <c r="P97" s="26">
        <f>SUM(P98:P100)</f>
        <v>0</v>
      </c>
      <c r="Q97" s="26">
        <f>SUM(Q98:Q100)</f>
        <v>0</v>
      </c>
      <c r="R97" s="26">
        <f>SUM(R98:R100)</f>
        <v>0</v>
      </c>
      <c r="S97" s="26">
        <f>SUM(S98:S100)</f>
        <v>0</v>
      </c>
      <c r="T97" s="26">
        <f>SUM(T98:T100)</f>
        <v>0</v>
      </c>
      <c r="U97" s="26">
        <f>SUM(U98:U100)</f>
        <v>0</v>
      </c>
      <c r="V97" s="26">
        <f>SUM(V98:V100)</f>
        <v>0</v>
      </c>
      <c r="W97" s="26">
        <f>SUM(W98:W100)</f>
        <v>0</v>
      </c>
      <c r="X97" s="26">
        <f>SUM(X98:X100)</f>
        <v>0</v>
      </c>
      <c r="Y97" s="26">
        <f>SUM(Y98:Y100)</f>
        <v>0</v>
      </c>
      <c r="Z97" s="26">
        <f>SUM(Z98:Z100)</f>
        <v>0</v>
      </c>
      <c r="AA97" s="26">
        <f>SUM(AA98:AA100)</f>
        <v>0</v>
      </c>
      <c r="AB97" s="27"/>
    </row>
    <row r="98" spans="2:28" s="19" customFormat="1" ht="12.75">
      <c r="B98" s="38"/>
      <c r="C98" s="30"/>
      <c r="D98" s="30"/>
      <c r="E98" s="30"/>
      <c r="F98" s="30"/>
      <c r="G98" s="30"/>
      <c r="H98" s="30"/>
      <c r="I98" s="30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2" t="s">
        <v>28</v>
      </c>
    </row>
    <row r="99" spans="2:28" s="19" customFormat="1" ht="12.75">
      <c r="B99" s="38"/>
      <c r="C99" s="30"/>
      <c r="D99" s="30"/>
      <c r="E99" s="30"/>
      <c r="F99" s="30"/>
      <c r="G99" s="30"/>
      <c r="H99" s="30"/>
      <c r="I99" s="30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2" t="s">
        <v>28</v>
      </c>
    </row>
    <row r="100" spans="2:28" s="19" customFormat="1" ht="12.75">
      <c r="B100" s="33"/>
      <c r="C100" s="34"/>
      <c r="D100" s="34"/>
      <c r="E100" s="34"/>
      <c r="F100" s="34"/>
      <c r="G100" s="34"/>
      <c r="H100" s="34"/>
      <c r="I100" s="34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6" t="s">
        <v>28</v>
      </c>
    </row>
    <row r="101" spans="2:28" s="19" customFormat="1" ht="33.75" customHeight="1">
      <c r="B101" s="39" t="s">
        <v>89</v>
      </c>
      <c r="C101" s="40" t="s">
        <v>90</v>
      </c>
      <c r="D101" s="40"/>
      <c r="E101" s="40"/>
      <c r="F101" s="40"/>
      <c r="G101" s="40"/>
      <c r="H101" s="40"/>
      <c r="I101" s="40"/>
      <c r="J101" s="41">
        <f>J102+J106</f>
        <v>0</v>
      </c>
      <c r="K101" s="41">
        <f>K102+K106</f>
        <v>0</v>
      </c>
      <c r="L101" s="41">
        <f>L102+L106</f>
        <v>0</v>
      </c>
      <c r="M101" s="41">
        <f>M102+M106</f>
        <v>0</v>
      </c>
      <c r="N101" s="41">
        <f>N102+N106</f>
        <v>0</v>
      </c>
      <c r="O101" s="41">
        <f>O102+O106</f>
        <v>0</v>
      </c>
      <c r="P101" s="41">
        <f>P102+P106</f>
        <v>0</v>
      </c>
      <c r="Q101" s="41">
        <f>Q102+Q106</f>
        <v>0</v>
      </c>
      <c r="R101" s="41">
        <f>R102+R106</f>
        <v>0</v>
      </c>
      <c r="S101" s="41">
        <f>S102+S106</f>
        <v>0</v>
      </c>
      <c r="T101" s="41">
        <f>T102+T106</f>
        <v>0</v>
      </c>
      <c r="U101" s="41">
        <f>U102+U106</f>
        <v>0</v>
      </c>
      <c r="V101" s="41">
        <f>V102+V106</f>
        <v>0</v>
      </c>
      <c r="W101" s="41">
        <f>W102+W106</f>
        <v>0</v>
      </c>
      <c r="X101" s="41">
        <f>X102+X106</f>
        <v>0</v>
      </c>
      <c r="Y101" s="41">
        <f>Y102+Y106</f>
        <v>0</v>
      </c>
      <c r="Z101" s="41">
        <f>Z102+Z106</f>
        <v>0</v>
      </c>
      <c r="AA101" s="41">
        <f>AA102+AA106</f>
        <v>0</v>
      </c>
      <c r="AB101" s="42">
        <f>AB102+AB106</f>
        <v>0</v>
      </c>
    </row>
    <row r="102" spans="2:28" s="19" customFormat="1" ht="18.75" customHeight="1">
      <c r="B102" s="24" t="s">
        <v>91</v>
      </c>
      <c r="C102" s="25" t="s">
        <v>92</v>
      </c>
      <c r="D102" s="25"/>
      <c r="E102" s="25"/>
      <c r="F102" s="25"/>
      <c r="G102" s="25"/>
      <c r="H102" s="25"/>
      <c r="I102" s="25"/>
      <c r="J102" s="26">
        <f>SUM(J103:J105)</f>
        <v>0</v>
      </c>
      <c r="K102" s="26">
        <f>SUM(K103:K105)</f>
        <v>0</v>
      </c>
      <c r="L102" s="26">
        <f>SUM(L103:L105)</f>
        <v>0</v>
      </c>
      <c r="M102" s="26">
        <f>SUM(M103:M105)</f>
        <v>0</v>
      </c>
      <c r="N102" s="26">
        <f>SUM(N103:N105)</f>
        <v>0</v>
      </c>
      <c r="O102" s="26">
        <f>SUM(O103:O105)</f>
        <v>0</v>
      </c>
      <c r="P102" s="26">
        <f>SUM(P103:P105)</f>
        <v>0</v>
      </c>
      <c r="Q102" s="26">
        <f>SUM(Q103:Q105)</f>
        <v>0</v>
      </c>
      <c r="R102" s="26">
        <f>SUM(R103:R105)</f>
        <v>0</v>
      </c>
      <c r="S102" s="26">
        <f>SUM(S103:S105)</f>
        <v>0</v>
      </c>
      <c r="T102" s="26">
        <f>SUM(T103:T105)</f>
        <v>0</v>
      </c>
      <c r="U102" s="26">
        <f>SUM(U103:U105)</f>
        <v>0</v>
      </c>
      <c r="V102" s="26">
        <f>SUM(V103:V105)</f>
        <v>0</v>
      </c>
      <c r="W102" s="26">
        <f>SUM(W103:W105)</f>
        <v>0</v>
      </c>
      <c r="X102" s="26">
        <f>SUM(X103:X105)</f>
        <v>0</v>
      </c>
      <c r="Y102" s="26">
        <f>SUM(Y103:Y105)</f>
        <v>0</v>
      </c>
      <c r="Z102" s="26">
        <f>SUM(Z103:Z105)</f>
        <v>0</v>
      </c>
      <c r="AA102" s="26">
        <f>SUM(AA103:AA105)</f>
        <v>0</v>
      </c>
      <c r="AB102" s="27"/>
    </row>
    <row r="103" spans="2:28" s="19" customFormat="1" ht="12.75">
      <c r="B103" s="28"/>
      <c r="C103" s="29"/>
      <c r="D103" s="30"/>
      <c r="E103" s="30"/>
      <c r="F103" s="30"/>
      <c r="G103" s="30"/>
      <c r="H103" s="30"/>
      <c r="I103" s="30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2" t="s">
        <v>28</v>
      </c>
    </row>
    <row r="104" spans="2:28" s="19" customFormat="1" ht="12.75">
      <c r="B104" s="28"/>
      <c r="C104" s="29"/>
      <c r="D104" s="30"/>
      <c r="E104" s="30"/>
      <c r="F104" s="30"/>
      <c r="G104" s="30"/>
      <c r="H104" s="30"/>
      <c r="I104" s="30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2" t="s">
        <v>28</v>
      </c>
    </row>
    <row r="105" spans="2:28" s="19" customFormat="1" ht="12.75">
      <c r="B105" s="33"/>
      <c r="C105" s="34"/>
      <c r="D105" s="34"/>
      <c r="E105" s="34"/>
      <c r="F105" s="34"/>
      <c r="G105" s="34"/>
      <c r="H105" s="34"/>
      <c r="I105" s="34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6" t="s">
        <v>28</v>
      </c>
    </row>
    <row r="106" spans="2:28" s="19" customFormat="1" ht="18.75" customHeight="1">
      <c r="B106" s="24" t="s">
        <v>93</v>
      </c>
      <c r="C106" s="25" t="s">
        <v>94</v>
      </c>
      <c r="D106" s="25"/>
      <c r="E106" s="25"/>
      <c r="F106" s="25"/>
      <c r="G106" s="25"/>
      <c r="H106" s="25"/>
      <c r="I106" s="25"/>
      <c r="J106" s="26">
        <f>J107+J111</f>
        <v>0</v>
      </c>
      <c r="K106" s="26">
        <f>K107+K111</f>
        <v>0</v>
      </c>
      <c r="L106" s="26">
        <f>L107+L111</f>
        <v>0</v>
      </c>
      <c r="M106" s="26">
        <f>M107+M111</f>
        <v>0</v>
      </c>
      <c r="N106" s="26">
        <f>N107+N111</f>
        <v>0</v>
      </c>
      <c r="O106" s="26">
        <f>O107+O111</f>
        <v>0</v>
      </c>
      <c r="P106" s="26">
        <f>P107+P111</f>
        <v>0</v>
      </c>
      <c r="Q106" s="26">
        <f>Q107+Q111</f>
        <v>0</v>
      </c>
      <c r="R106" s="26">
        <f>R107+R111</f>
        <v>0</v>
      </c>
      <c r="S106" s="26">
        <f>S107+S111</f>
        <v>0</v>
      </c>
      <c r="T106" s="26">
        <f>T107+T111</f>
        <v>0</v>
      </c>
      <c r="U106" s="26">
        <f>U107+U111</f>
        <v>0</v>
      </c>
      <c r="V106" s="26">
        <f>V107+V111</f>
        <v>0</v>
      </c>
      <c r="W106" s="26">
        <f>W107+W111</f>
        <v>0</v>
      </c>
      <c r="X106" s="26">
        <f>X107+X111</f>
        <v>0</v>
      </c>
      <c r="Y106" s="26">
        <f>Y107+Y111</f>
        <v>0</v>
      </c>
      <c r="Z106" s="26">
        <f>Z107+Z111</f>
        <v>0</v>
      </c>
      <c r="AA106" s="26">
        <f>AA107+AA111</f>
        <v>0</v>
      </c>
      <c r="AB106" s="37">
        <f>AB107+AB111</f>
        <v>0</v>
      </c>
    </row>
    <row r="107" spans="2:28" s="19" customFormat="1" ht="18.75" customHeight="1">
      <c r="B107" s="24" t="s">
        <v>95</v>
      </c>
      <c r="C107" s="25" t="s">
        <v>94</v>
      </c>
      <c r="D107" s="25"/>
      <c r="E107" s="25"/>
      <c r="F107" s="25"/>
      <c r="G107" s="25"/>
      <c r="H107" s="25"/>
      <c r="I107" s="25"/>
      <c r="J107" s="26">
        <f>SUM(J108:J110)</f>
        <v>0</v>
      </c>
      <c r="K107" s="26">
        <f>SUM(K108:K110)</f>
        <v>0</v>
      </c>
      <c r="L107" s="26">
        <f>SUM(L108:L110)</f>
        <v>0</v>
      </c>
      <c r="M107" s="26">
        <f>SUM(M108:M110)</f>
        <v>0</v>
      </c>
      <c r="N107" s="26">
        <f>SUM(N108:N110)</f>
        <v>0</v>
      </c>
      <c r="O107" s="26">
        <f>SUM(O108:O110)</f>
        <v>0</v>
      </c>
      <c r="P107" s="26">
        <f>SUM(P108:P110)</f>
        <v>0</v>
      </c>
      <c r="Q107" s="26">
        <f>SUM(Q108:Q110)</f>
        <v>0</v>
      </c>
      <c r="R107" s="26">
        <f>SUM(R108:R110)</f>
        <v>0</v>
      </c>
      <c r="S107" s="26">
        <f>SUM(S108:S110)</f>
        <v>0</v>
      </c>
      <c r="T107" s="26">
        <f>SUM(T108:T110)</f>
        <v>0</v>
      </c>
      <c r="U107" s="26">
        <f>SUM(U108:U110)</f>
        <v>0</v>
      </c>
      <c r="V107" s="26">
        <f>SUM(V108:V110)</f>
        <v>0</v>
      </c>
      <c r="W107" s="26">
        <f>SUM(W108:W110)</f>
        <v>0</v>
      </c>
      <c r="X107" s="26">
        <f>SUM(X108:X110)</f>
        <v>0</v>
      </c>
      <c r="Y107" s="26">
        <f>SUM(Y108:Y110)</f>
        <v>0</v>
      </c>
      <c r="Z107" s="26">
        <f>SUM(Z108:Z110)</f>
        <v>0</v>
      </c>
      <c r="AA107" s="26">
        <f>SUM(AA108:AA110)</f>
        <v>0</v>
      </c>
      <c r="AB107" s="27"/>
    </row>
    <row r="108" spans="2:28" s="19" customFormat="1" ht="12.75">
      <c r="B108" s="38"/>
      <c r="C108" s="30"/>
      <c r="D108" s="30"/>
      <c r="E108" s="30"/>
      <c r="F108" s="30"/>
      <c r="G108" s="30"/>
      <c r="H108" s="30"/>
      <c r="I108" s="30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2" t="s">
        <v>28</v>
      </c>
    </row>
    <row r="109" spans="2:28" s="19" customFormat="1" ht="12.75">
      <c r="B109" s="38"/>
      <c r="C109" s="30"/>
      <c r="D109" s="30"/>
      <c r="E109" s="30"/>
      <c r="F109" s="30"/>
      <c r="G109" s="30"/>
      <c r="H109" s="30"/>
      <c r="I109" s="30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2" t="s">
        <v>28</v>
      </c>
    </row>
    <row r="110" spans="2:28" s="19" customFormat="1" ht="12.75">
      <c r="B110" s="33"/>
      <c r="C110" s="34"/>
      <c r="D110" s="34"/>
      <c r="E110" s="34"/>
      <c r="F110" s="34"/>
      <c r="G110" s="34"/>
      <c r="H110" s="34"/>
      <c r="I110" s="34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6" t="s">
        <v>28</v>
      </c>
    </row>
    <row r="111" spans="2:28" s="19" customFormat="1" ht="18.75" customHeight="1">
      <c r="B111" s="24" t="s">
        <v>96</v>
      </c>
      <c r="C111" s="25" t="s">
        <v>94</v>
      </c>
      <c r="D111" s="25"/>
      <c r="E111" s="25"/>
      <c r="F111" s="25"/>
      <c r="G111" s="25"/>
      <c r="H111" s="25"/>
      <c r="I111" s="25"/>
      <c r="J111" s="26">
        <f>SUM(J112:J114)</f>
        <v>0</v>
      </c>
      <c r="K111" s="26">
        <f>SUM(K112:K114)</f>
        <v>0</v>
      </c>
      <c r="L111" s="26">
        <f>SUM(L112:L114)</f>
        <v>0</v>
      </c>
      <c r="M111" s="26">
        <f>SUM(M112:M114)</f>
        <v>0</v>
      </c>
      <c r="N111" s="26">
        <f>SUM(N112:N114)</f>
        <v>0</v>
      </c>
      <c r="O111" s="26">
        <f>SUM(O112:O114)</f>
        <v>0</v>
      </c>
      <c r="P111" s="26">
        <f>SUM(P112:P114)</f>
        <v>0</v>
      </c>
      <c r="Q111" s="26">
        <f>SUM(Q112:Q114)</f>
        <v>0</v>
      </c>
      <c r="R111" s="26">
        <f>SUM(R112:R114)</f>
        <v>0</v>
      </c>
      <c r="S111" s="26">
        <f>SUM(S112:S114)</f>
        <v>0</v>
      </c>
      <c r="T111" s="26">
        <f>SUM(T112:T114)</f>
        <v>0</v>
      </c>
      <c r="U111" s="26">
        <f>SUM(U112:U114)</f>
        <v>0</v>
      </c>
      <c r="V111" s="26">
        <f>SUM(V112:V114)</f>
        <v>0</v>
      </c>
      <c r="W111" s="26">
        <f>SUM(W112:W114)</f>
        <v>0</v>
      </c>
      <c r="X111" s="26">
        <f>SUM(X112:X114)</f>
        <v>0</v>
      </c>
      <c r="Y111" s="26">
        <f>SUM(Y112:Y114)</f>
        <v>0</v>
      </c>
      <c r="Z111" s="26">
        <f>SUM(Z112:Z114)</f>
        <v>0</v>
      </c>
      <c r="AA111" s="26">
        <f>SUM(AA112:AA114)</f>
        <v>0</v>
      </c>
      <c r="AB111" s="27"/>
    </row>
    <row r="112" spans="2:28" s="19" customFormat="1" ht="12.75">
      <c r="B112" s="38"/>
      <c r="C112" s="30"/>
      <c r="D112" s="30"/>
      <c r="E112" s="30"/>
      <c r="F112" s="30"/>
      <c r="G112" s="30"/>
      <c r="H112" s="30"/>
      <c r="I112" s="30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2" t="s">
        <v>28</v>
      </c>
    </row>
    <row r="113" spans="2:28" s="19" customFormat="1" ht="12.75">
      <c r="B113" s="38"/>
      <c r="C113" s="30"/>
      <c r="D113" s="30"/>
      <c r="E113" s="30"/>
      <c r="F113" s="30"/>
      <c r="G113" s="30"/>
      <c r="H113" s="30"/>
      <c r="I113" s="30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2" t="s">
        <v>28</v>
      </c>
    </row>
    <row r="114" spans="2:28" s="19" customFormat="1" ht="12.75">
      <c r="B114" s="33"/>
      <c r="C114" s="34"/>
      <c r="D114" s="34"/>
      <c r="E114" s="34"/>
      <c r="F114" s="34"/>
      <c r="G114" s="34"/>
      <c r="H114" s="34"/>
      <c r="I114" s="34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6" t="s">
        <v>28</v>
      </c>
    </row>
    <row r="115" spans="2:28" s="60" customFormat="1" ht="22.5" customHeight="1">
      <c r="B115" s="61" t="s">
        <v>97</v>
      </c>
      <c r="C115" s="62" t="s">
        <v>98</v>
      </c>
      <c r="D115" s="62"/>
      <c r="E115" s="62"/>
      <c r="F115" s="62"/>
      <c r="G115" s="62"/>
      <c r="H115" s="62"/>
      <c r="I115" s="62"/>
      <c r="J115" s="58">
        <f>J16+J58+J30+J73</f>
        <v>64216000</v>
      </c>
      <c r="K115" s="58">
        <f>K16+K58+K30+K73</f>
        <v>0</v>
      </c>
      <c r="L115" s="58">
        <f>L16+L58+L30+L73</f>
        <v>0</v>
      </c>
      <c r="M115" s="58">
        <f>M16+M58+M30+M73</f>
        <v>0</v>
      </c>
      <c r="N115" s="58">
        <f>N16+N58+N30+N73</f>
        <v>634753.34</v>
      </c>
      <c r="O115" s="58">
        <f>O16+O58+O30+O73</f>
        <v>0</v>
      </c>
      <c r="P115" s="58">
        <f>P16+P58+P30+P73</f>
        <v>85816000</v>
      </c>
      <c r="Q115" s="58">
        <f>Q16+Q58+Q30+Q73</f>
        <v>4265040.239999999</v>
      </c>
      <c r="R115" s="58">
        <f>R16+R58+R30+R73</f>
        <v>0</v>
      </c>
      <c r="S115" s="58">
        <f>S16+S58+S30+S73</f>
        <v>0</v>
      </c>
      <c r="T115" s="58">
        <f>T16+T58+T30+T73</f>
        <v>634753.34</v>
      </c>
      <c r="U115" s="58">
        <f>U16+U58+U30+U73</f>
        <v>0</v>
      </c>
      <c r="V115" s="58">
        <f>V16+V58+V30+V73</f>
        <v>64416000</v>
      </c>
      <c r="W115" s="58">
        <f>W16+W58+W30+W73</f>
        <v>4265040.239999999</v>
      </c>
      <c r="X115" s="58">
        <f>X16+X58+X30+X73</f>
        <v>0</v>
      </c>
      <c r="Y115" s="58">
        <f>Y16+Y58+Y30+Y73</f>
        <v>85616000</v>
      </c>
      <c r="Z115" s="58">
        <f>Z16+Z58+Z30+Z73</f>
        <v>0</v>
      </c>
      <c r="AA115" s="58">
        <f>AA16+AA58+AA30+AA73</f>
        <v>0</v>
      </c>
      <c r="AB115" s="58">
        <f>AB16+AB58+AB30+AB73</f>
        <v>85816000</v>
      </c>
    </row>
    <row r="116" spans="2:28" s="60" customFormat="1" ht="15" customHeight="1">
      <c r="B116" s="63"/>
      <c r="C116" s="64" t="s">
        <v>99</v>
      </c>
      <c r="D116" s="65"/>
      <c r="E116" s="65"/>
      <c r="F116" s="65"/>
      <c r="G116" s="65"/>
      <c r="H116" s="65"/>
      <c r="I116" s="66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</row>
    <row r="117" spans="2:28" s="19" customFormat="1" ht="18.75" customHeight="1">
      <c r="B117" s="28" t="s">
        <v>100</v>
      </c>
      <c r="C117" s="43" t="s">
        <v>101</v>
      </c>
      <c r="D117" s="43"/>
      <c r="E117" s="43"/>
      <c r="F117" s="43"/>
      <c r="G117" s="43"/>
      <c r="H117" s="43"/>
      <c r="I117" s="43"/>
      <c r="J117" s="31">
        <f>J17+J59+J31+J74</f>
        <v>46200000</v>
      </c>
      <c r="K117" s="31">
        <f>K17+K59+K31+K74</f>
        <v>0</v>
      </c>
      <c r="L117" s="31">
        <f>L17+L59+L31+L74</f>
        <v>0</v>
      </c>
      <c r="M117" s="31">
        <f>M17+M59+M31+M74</f>
        <v>0</v>
      </c>
      <c r="N117" s="31">
        <f>N17+N59+N31+N74</f>
        <v>487290.81999999995</v>
      </c>
      <c r="O117" s="31">
        <f>O17+O59+O31+O74</f>
        <v>0</v>
      </c>
      <c r="P117" s="31">
        <f>P17+P59+P31+P74</f>
        <v>63000000</v>
      </c>
      <c r="Q117" s="31">
        <f>Q17+Q59+Q31+Q74</f>
        <v>2474787.6899999995</v>
      </c>
      <c r="R117" s="31">
        <f>R17+R59+R31+R74</f>
        <v>0</v>
      </c>
      <c r="S117" s="31">
        <f>S17+S59+S31+S74</f>
        <v>0</v>
      </c>
      <c r="T117" s="31">
        <f>T17+T59+T31+T74</f>
        <v>487290.81999999995</v>
      </c>
      <c r="U117" s="31">
        <f>U17+U59+U31+U74</f>
        <v>0</v>
      </c>
      <c r="V117" s="31">
        <f>V17+V59+V31+V74</f>
        <v>46200000</v>
      </c>
      <c r="W117" s="31">
        <f>W17+W59+W31+W74</f>
        <v>2474787.6899999995</v>
      </c>
      <c r="X117" s="31">
        <f>X17+X59+X31+X74</f>
        <v>0</v>
      </c>
      <c r="Y117" s="31">
        <f>Y17+Y59+Y31+Y74</f>
        <v>63000000</v>
      </c>
      <c r="Z117" s="31">
        <f>Z17+Z59+Z31+Z74</f>
        <v>0</v>
      </c>
      <c r="AA117" s="31">
        <f>AA17+AA59+AA31+AA74</f>
        <v>0</v>
      </c>
      <c r="AB117" s="32" t="s">
        <v>28</v>
      </c>
    </row>
    <row r="118" spans="2:28" s="19" customFormat="1" ht="22.5" customHeight="1">
      <c r="B118" s="33" t="s">
        <v>102</v>
      </c>
      <c r="C118" s="68" t="s">
        <v>103</v>
      </c>
      <c r="D118" s="68"/>
      <c r="E118" s="68"/>
      <c r="F118" s="68"/>
      <c r="G118" s="68"/>
      <c r="H118" s="68"/>
      <c r="I118" s="68"/>
      <c r="J118" s="35">
        <f>J21+J64+J35+J78</f>
        <v>18016000</v>
      </c>
      <c r="K118" s="35">
        <f>K5+K64+K19+K78</f>
        <v>0</v>
      </c>
      <c r="L118" s="35">
        <f>L5+L64+L19+L78</f>
        <v>0</v>
      </c>
      <c r="M118" s="35">
        <f>M5+M64+M19+M78</f>
        <v>0</v>
      </c>
      <c r="N118" s="35">
        <f>N5+N64+N19+N78</f>
        <v>147462.52</v>
      </c>
      <c r="O118" s="35">
        <f>O5+O64+O19+O78</f>
        <v>0</v>
      </c>
      <c r="P118" s="35">
        <f>P5+P64+P19+P78</f>
        <v>22816000</v>
      </c>
      <c r="Q118" s="35">
        <f>Q5+Q64+Q19+Q78</f>
        <v>1790252.55</v>
      </c>
      <c r="R118" s="35">
        <f>R5+R64+R19+R78</f>
        <v>0</v>
      </c>
      <c r="S118" s="35">
        <f>S5+S64+S19+S78</f>
        <v>0</v>
      </c>
      <c r="T118" s="35">
        <f>T5+T64+T19+T78</f>
        <v>147462.52</v>
      </c>
      <c r="U118" s="35">
        <f>U5+U64+U19+U78</f>
        <v>0</v>
      </c>
      <c r="V118" s="35">
        <f>V5+V64+V19+V78</f>
        <v>18216000</v>
      </c>
      <c r="W118" s="35">
        <f>W5+W64+W19+W78</f>
        <v>1790252.55</v>
      </c>
      <c r="X118" s="35">
        <f>X5+X64+X19+X78</f>
        <v>0</v>
      </c>
      <c r="Y118" s="35">
        <f>Y5+Y64+Y19+Y78</f>
        <v>22616000</v>
      </c>
      <c r="Z118" s="35">
        <f>Z5+Z64+Z19+Z78</f>
        <v>0</v>
      </c>
      <c r="AA118" s="35">
        <f>AA5+AA64+AA19+AA78</f>
        <v>0</v>
      </c>
      <c r="AB118" s="36" t="s">
        <v>28</v>
      </c>
    </row>
    <row r="119" spans="2:28" s="7" customFormat="1" ht="22.5" customHeight="1">
      <c r="B119" s="69"/>
      <c r="C119" s="69"/>
      <c r="D119" s="69"/>
      <c r="E119" s="69"/>
      <c r="F119" s="69"/>
      <c r="G119" s="69"/>
      <c r="H119" s="69"/>
      <c r="I119" s="69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2:28" s="1" customFormat="1" ht="34.5" customHeight="1" outlineLevel="1">
      <c r="B120" s="71"/>
      <c r="D120" s="1" t="s">
        <v>104</v>
      </c>
      <c r="G120" s="72"/>
      <c r="H120" s="72"/>
      <c r="I120" s="72"/>
      <c r="J120" s="3" t="s">
        <v>105</v>
      </c>
      <c r="K120" s="2"/>
      <c r="AB120" s="72"/>
    </row>
    <row r="121" spans="2:28" s="1" customFormat="1" ht="12.75" outlineLevel="1">
      <c r="B121" s="71"/>
      <c r="G121" s="73"/>
      <c r="H121" s="73"/>
      <c r="I121" s="73"/>
      <c r="J121" s="3" t="s">
        <v>106</v>
      </c>
      <c r="K121" s="2"/>
      <c r="AB121" s="73"/>
    </row>
    <row r="122" spans="2:28" s="1" customFormat="1" ht="12.75" outlineLevel="1">
      <c r="B122" s="71"/>
      <c r="C122" s="1" t="s">
        <v>107</v>
      </c>
      <c r="G122" s="73"/>
      <c r="H122" s="73"/>
      <c r="I122" s="73"/>
      <c r="J122" s="3"/>
      <c r="K122" s="2"/>
      <c r="AB122" s="73"/>
    </row>
    <row r="123" spans="2:28" s="1" customFormat="1" ht="12.75" outlineLevel="1">
      <c r="B123" s="71"/>
      <c r="D123" s="1" t="s">
        <v>108</v>
      </c>
      <c r="G123" s="72"/>
      <c r="H123" s="72"/>
      <c r="I123" s="72"/>
      <c r="J123" s="3" t="s">
        <v>109</v>
      </c>
      <c r="K123" s="2"/>
      <c r="AB123" s="72"/>
    </row>
    <row r="124" spans="2:28" s="1" customFormat="1" ht="12.75" outlineLevel="1">
      <c r="B124" s="71"/>
      <c r="G124" s="73"/>
      <c r="H124" s="73"/>
      <c r="I124" s="73"/>
      <c r="J124" s="3" t="s">
        <v>106</v>
      </c>
      <c r="K124" s="2"/>
      <c r="AB124" s="73"/>
    </row>
    <row r="125" spans="2:28" s="1" customFormat="1" ht="12.75" outlineLevel="1">
      <c r="B125" s="71"/>
      <c r="G125" s="73"/>
      <c r="H125" s="73"/>
      <c r="I125" s="73"/>
      <c r="J125" s="3"/>
      <c r="K125" s="2"/>
      <c r="AB125" s="73"/>
    </row>
    <row r="126" spans="2:11" s="1" customFormat="1" ht="12.75" outlineLevel="1">
      <c r="B126" s="71"/>
      <c r="D126" s="1" t="s">
        <v>110</v>
      </c>
      <c r="J126" s="3"/>
      <c r="K126" s="2"/>
    </row>
    <row r="127" spans="2:11" s="1" customFormat="1" ht="12.75" outlineLevel="1">
      <c r="B127" s="71"/>
      <c r="D127" s="1" t="s">
        <v>111</v>
      </c>
      <c r="J127" s="3"/>
      <c r="K127" s="2"/>
    </row>
    <row r="128" spans="2:11" s="1" customFormat="1" ht="12.75">
      <c r="B128" s="2"/>
      <c r="J128" s="3"/>
      <c r="K128" s="2"/>
    </row>
    <row r="129" spans="2:11" s="1" customFormat="1" ht="12.75">
      <c r="B129" s="2"/>
      <c r="J129" s="3"/>
      <c r="K129" s="2"/>
    </row>
    <row r="130" spans="2:11" s="1" customFormat="1" ht="12.75">
      <c r="B130" s="2"/>
      <c r="J130" s="3"/>
      <c r="K130" s="2"/>
    </row>
    <row r="131" spans="2:11" s="1" customFormat="1" ht="12.75">
      <c r="B131" s="2"/>
      <c r="J131" s="3"/>
      <c r="K131" s="2"/>
    </row>
    <row r="132" spans="2:11" s="1" customFormat="1" ht="12.75">
      <c r="B132" s="2"/>
      <c r="J132" s="3"/>
      <c r="K132" s="2"/>
    </row>
    <row r="278" ht="15">
      <c r="B278" s="74" t="s">
        <v>112</v>
      </c>
    </row>
    <row r="279" ht="15">
      <c r="B279" s="74" t="s">
        <v>113</v>
      </c>
    </row>
    <row r="280" ht="15">
      <c r="B280" s="74" t="s">
        <v>114</v>
      </c>
    </row>
    <row r="281" ht="15">
      <c r="B281" s="74"/>
    </row>
    <row r="282" ht="15">
      <c r="B282" s="74" t="s">
        <v>115</v>
      </c>
    </row>
    <row r="283" ht="15">
      <c r="B283" s="74" t="s">
        <v>116</v>
      </c>
    </row>
    <row r="284" ht="15">
      <c r="B284" s="74" t="s">
        <v>117</v>
      </c>
    </row>
    <row r="285" ht="15">
      <c r="B285" s="74"/>
    </row>
    <row r="286" ht="15">
      <c r="B286" s="74"/>
    </row>
    <row r="287" ht="15">
      <c r="B287" s="74" t="s">
        <v>118</v>
      </c>
    </row>
    <row r="288" ht="15">
      <c r="B288" s="74" t="s">
        <v>119</v>
      </c>
    </row>
  </sheetData>
  <sheetProtection selectLockedCells="1" selectUnlockedCells="1"/>
  <mergeCells count="65">
    <mergeCell ref="X1:AB7"/>
    <mergeCell ref="X8:AB8"/>
    <mergeCell ref="B10:AA10"/>
    <mergeCell ref="B12:B14"/>
    <mergeCell ref="C12:C14"/>
    <mergeCell ref="D12:D14"/>
    <mergeCell ref="E12:E14"/>
    <mergeCell ref="F12:F14"/>
    <mergeCell ref="G12:I12"/>
    <mergeCell ref="J12:L12"/>
    <mergeCell ref="M12:R12"/>
    <mergeCell ref="S12:X12"/>
    <mergeCell ref="Y12:AA12"/>
    <mergeCell ref="AB12:AB14"/>
    <mergeCell ref="G13:H13"/>
    <mergeCell ref="I13:I14"/>
    <mergeCell ref="J13:J14"/>
    <mergeCell ref="K13:K14"/>
    <mergeCell ref="L13:L14"/>
    <mergeCell ref="M13:O13"/>
    <mergeCell ref="P13:R13"/>
    <mergeCell ref="S13:U13"/>
    <mergeCell ref="V13:X13"/>
    <mergeCell ref="Y13:Y14"/>
    <mergeCell ref="Z13:Z14"/>
    <mergeCell ref="AA13:AA14"/>
    <mergeCell ref="C16:I16"/>
    <mergeCell ref="C17:I17"/>
    <mergeCell ref="C21:I21"/>
    <mergeCell ref="C22:I22"/>
    <mergeCell ref="C26:I26"/>
    <mergeCell ref="C30:I30"/>
    <mergeCell ref="C31:I31"/>
    <mergeCell ref="C35:I35"/>
    <mergeCell ref="C36:I36"/>
    <mergeCell ref="C40:I40"/>
    <mergeCell ref="C44:I44"/>
    <mergeCell ref="C45:I45"/>
    <mergeCell ref="C49:I49"/>
    <mergeCell ref="C50:I50"/>
    <mergeCell ref="C54:I54"/>
    <mergeCell ref="C58:I58"/>
    <mergeCell ref="C59:I59"/>
    <mergeCell ref="A60:A72"/>
    <mergeCell ref="C64:I64"/>
    <mergeCell ref="C65:I65"/>
    <mergeCell ref="C69:I69"/>
    <mergeCell ref="C73:I73"/>
    <mergeCell ref="C74:I74"/>
    <mergeCell ref="C78:I78"/>
    <mergeCell ref="C79:I79"/>
    <mergeCell ref="C83:I83"/>
    <mergeCell ref="C87:I87"/>
    <mergeCell ref="C88:I88"/>
    <mergeCell ref="C92:I92"/>
    <mergeCell ref="C93:I93"/>
    <mergeCell ref="C97:I97"/>
    <mergeCell ref="C101:I101"/>
    <mergeCell ref="C102:I102"/>
    <mergeCell ref="C106:I106"/>
    <mergeCell ref="C107:I107"/>
    <mergeCell ref="C111:I111"/>
    <mergeCell ref="C115:I115"/>
    <mergeCell ref="C117:I117"/>
    <mergeCell ref="C118:I118"/>
  </mergeCells>
  <printOptions/>
  <pageMargins left="0.6298611111111111" right="0.15763888888888888" top="0.7083333333333334" bottom="0.19652777777777777" header="0.5118055555555555" footer="0.5118055555555555"/>
  <pageSetup fitToHeight="3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/>
  <cp:lastPrinted>2021-12-14T05:35:59Z</cp:lastPrinted>
  <dcterms:created xsi:type="dcterms:W3CDTF">2004-12-06T08:42:19Z</dcterms:created>
  <dcterms:modified xsi:type="dcterms:W3CDTF">2021-12-23T06:24:28Z</dcterms:modified>
  <cp:category/>
  <cp:version/>
  <cp:contentType/>
  <cp:contentStatus/>
  <cp:revision>18</cp:revision>
</cp:coreProperties>
</file>